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6" sheetId="1" r:id="rId1"/>
    <sheet name="6стр1" sheetId="2" r:id="rId2"/>
    <sheet name="6стр2" sheetId="3" r:id="rId3"/>
    <sheet name="Сп5" sheetId="4" r:id="rId4"/>
    <sheet name="5" sheetId="5" r:id="rId5"/>
    <sheet name="Сп4" sheetId="6" r:id="rId6"/>
    <sheet name="4" sheetId="7" r:id="rId7"/>
    <sheet name="Сп3" sheetId="8" r:id="rId8"/>
    <sheet name="3" sheetId="9" r:id="rId9"/>
    <sheet name="Сп2" sheetId="10" r:id="rId10"/>
    <sheet name="2" sheetId="11" r:id="rId11"/>
    <sheet name="Сп1" sheetId="12" r:id="rId12"/>
    <sheet name="1стр1" sheetId="13" r:id="rId13"/>
    <sheet name="1стр2" sheetId="14" r:id="rId14"/>
    <sheet name="СпК" sheetId="15" r:id="rId15"/>
    <sheet name="К" sheetId="16" r:id="rId16"/>
    <sheet name="СпМ" sheetId="17" r:id="rId17"/>
    <sheet name="М" sheetId="18" r:id="rId18"/>
  </sheets>
  <definedNames>
    <definedName name="_xlnm.Print_Area" localSheetId="12">'1стр1'!$A$1:$G$76</definedName>
    <definedName name="_xlnm.Print_Area" localSheetId="13">'1стр2'!$A$1:$K$76</definedName>
    <definedName name="_xlnm.Print_Area" localSheetId="10">'2'!$A$1:$J$72</definedName>
    <definedName name="_xlnm.Print_Area" localSheetId="8">'3'!$A$1:$J$36</definedName>
    <definedName name="_xlnm.Print_Area" localSheetId="6">'4'!$A$1:$J$36</definedName>
    <definedName name="_xlnm.Print_Area" localSheetId="4">'5'!$A$1:$J$72</definedName>
    <definedName name="_xlnm.Print_Area" localSheetId="1">'6стр1'!$A$1:$G$76</definedName>
    <definedName name="_xlnm.Print_Area" localSheetId="2">'6стр2'!$A$1:$K$76</definedName>
    <definedName name="_xlnm.Print_Area" localSheetId="15">'К'!$A$1:$J$72</definedName>
    <definedName name="_xlnm.Print_Area" localSheetId="17">'М'!$A$1:$J$72</definedName>
    <definedName name="_xlnm.Print_Area" localSheetId="11">'Сп1'!$A$1:$I$36</definedName>
    <definedName name="_xlnm.Print_Area" localSheetId="9">'Сп2'!$A$1:$I$20</definedName>
    <definedName name="_xlnm.Print_Area" localSheetId="7">'Сп3'!$A$1:$I$12</definedName>
    <definedName name="_xlnm.Print_Area" localSheetId="5">'Сп4'!$A$1:$I$12</definedName>
    <definedName name="_xlnm.Print_Area" localSheetId="3">'Сп5'!$A$1:$I$20</definedName>
    <definedName name="_xlnm.Print_Area" localSheetId="0">'Сп6'!$A$1:$I$36</definedName>
    <definedName name="_xlnm.Print_Area" localSheetId="14">'СпК'!$A$1:$I$20</definedName>
    <definedName name="_xlnm.Print_Area" localSheetId="16">'СпМ'!$A$1:$I$20</definedName>
  </definedNames>
  <calcPr fullCalcOnLoad="1" refMode="R1C1"/>
</workbook>
</file>

<file path=xl/sharedStrings.xml><?xml version="1.0" encoding="utf-8"?>
<sst xmlns="http://schemas.openxmlformats.org/spreadsheetml/2006/main" count="633" uniqueCount="132">
  <si>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</si>
  <si>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</si>
  <si>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</si>
  <si>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</si>
  <si>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</si>
  <si>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</si>
  <si>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</si>
  <si>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</si>
  <si>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</si>
  <si>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</si>
  <si>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</si>
  <si>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</si>
  <si>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</si>
  <si>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</si>
  <si>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</si>
  <si>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</si>
  <si>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нет</t>
  </si>
  <si>
    <t>Кубок Башкортостана 2009</t>
  </si>
  <si>
    <t>Финал Турнира "День спортивного журналиста"</t>
  </si>
  <si>
    <t>4 июля 2009 г.</t>
  </si>
  <si>
    <t>Байбулдин Андрей</t>
  </si>
  <si>
    <t>Санейко Дмитрий</t>
  </si>
  <si>
    <t>Аббасов Рустамхон</t>
  </si>
  <si>
    <t>Срумов Антон</t>
  </si>
  <si>
    <t>Валеев Риф</t>
  </si>
  <si>
    <t>Фоминых Дмитрий</t>
  </si>
  <si>
    <t>Исмайлов Азат</t>
  </si>
  <si>
    <t>Максютов Азат</t>
  </si>
  <si>
    <t>Шариков Сергей</t>
  </si>
  <si>
    <t>Сафиуллин Александр</t>
  </si>
  <si>
    <t>Ветохина Анастасия</t>
  </si>
  <si>
    <t>Хабиров Марс</t>
  </si>
  <si>
    <t>Семенов Юрий</t>
  </si>
  <si>
    <t>Тодрамович Александр</t>
  </si>
  <si>
    <t>Давлетов Тимур</t>
  </si>
  <si>
    <t>Полуфинал Турнира "День спортивного журналиста"</t>
  </si>
  <si>
    <t>28 июня 2009 г.</t>
  </si>
  <si>
    <t>Шакиров Ильяс</t>
  </si>
  <si>
    <t>Исламгулова Лилия</t>
  </si>
  <si>
    <t>Уткулов Ринат</t>
  </si>
  <si>
    <t>Коробко Павел</t>
  </si>
  <si>
    <t>Салманов Сергей</t>
  </si>
  <si>
    <t>Мицул Тимофей</t>
  </si>
  <si>
    <t>Шапошников Александр</t>
  </si>
  <si>
    <t>Толкачев Иван</t>
  </si>
  <si>
    <t>Манайчев Владимир</t>
  </si>
  <si>
    <t>Рахматуллин Рашит</t>
  </si>
  <si>
    <t>Вафин Егор</t>
  </si>
  <si>
    <t>1/4 финала Турнира "День спортивного журналиста"</t>
  </si>
  <si>
    <t>20 июня 2009 г.</t>
  </si>
  <si>
    <t>Сальманов Линар</t>
  </si>
  <si>
    <t>Халимонов Евгений</t>
  </si>
  <si>
    <t>Насыров Илдар</t>
  </si>
  <si>
    <t>Файзуллин Тимур</t>
  </si>
  <si>
    <t>Васильев Александр</t>
  </si>
  <si>
    <t>Ишметов Александр</t>
  </si>
  <si>
    <t>Могилевская Инесса</t>
  </si>
  <si>
    <t>Хадарин Артем</t>
  </si>
  <si>
    <t>Якупов Рустем</t>
  </si>
  <si>
    <t>Ключников Артем</t>
  </si>
  <si>
    <t>Саитов Эмиль</t>
  </si>
  <si>
    <t>Семенов Константин</t>
  </si>
  <si>
    <t>Давлетбаев Азат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</si>
  <si>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</si>
  <si>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</si>
  <si>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</si>
  <si>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</si>
  <si>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</si>
  <si>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</si>
  <si>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</si>
  <si>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</si>
  <si>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</si>
  <si>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</si>
  <si>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</si>
  <si>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</si>
  <si>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</si>
  <si>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</si>
  <si>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</si>
  <si>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</si>
  <si>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1/8 финала Турнира "День спортивного журналиста"</t>
  </si>
  <si>
    <t>13 июня 2009 г.</t>
  </si>
  <si>
    <t>Куряева Валентина</t>
  </si>
  <si>
    <t>Ларионов Дмитрий</t>
  </si>
  <si>
    <t>Валинуров Денис</t>
  </si>
  <si>
    <t>1/16 финала Турнира "День спортивного журналиста"</t>
  </si>
  <si>
    <t>7 июня 2009 г.</t>
  </si>
  <si>
    <t>Плевако Дмитрий</t>
  </si>
  <si>
    <t>Кидрасов Тагир</t>
  </si>
  <si>
    <t>Лактионов Глеб</t>
  </si>
  <si>
    <t>1/32 финала Турнира "День спортивного журналиста"</t>
  </si>
  <si>
    <t>31 мая 2009 г.</t>
  </si>
  <si>
    <t>Мингалиев Азиз</t>
  </si>
  <si>
    <t>Шайхутдинов Эмиль</t>
  </si>
  <si>
    <t>Неизвестных Игорь</t>
  </si>
  <si>
    <t>Грошев Антон</t>
  </si>
  <si>
    <t>Горшенин Иван</t>
  </si>
  <si>
    <t>Ковалев Максим</t>
  </si>
  <si>
    <t>1/64 финала Турнира "День спортивного журналиста"</t>
  </si>
  <si>
    <t>23 мая 2009 г.</t>
  </si>
  <si>
    <t>Закареев Али</t>
  </si>
  <si>
    <t>Гильванов Роман</t>
  </si>
  <si>
    <t>Фоминых Илья</t>
  </si>
  <si>
    <t>Муллакильдина Регина</t>
  </si>
  <si>
    <t>Лещенко Лев</t>
  </si>
  <si>
    <t>Шаймарданова Аделя</t>
  </si>
  <si>
    <t>Зверс Марк</t>
  </si>
  <si>
    <t>Бортко Вячеслав</t>
  </si>
  <si>
    <t>Лазарев Игорь</t>
  </si>
  <si>
    <t>Доронин Иван</t>
  </si>
  <si>
    <t>Шаймарданова Аида</t>
  </si>
  <si>
    <t>1/128 финала Турнира "День спортивного журналиста"</t>
  </si>
  <si>
    <t>16 мая 2009 г.</t>
  </si>
  <si>
    <t>Шагалеев Ленар</t>
  </si>
  <si>
    <t>Макаров Дмитрий</t>
  </si>
  <si>
    <t>Ишмакова Лиана</t>
  </si>
  <si>
    <t>Бикбулатов Марсель</t>
  </si>
  <si>
    <t>Гаскаров Динар</t>
  </si>
  <si>
    <t>Гилемханова Дина</t>
  </si>
  <si>
    <t>Лукьянов Роман</t>
  </si>
  <si>
    <t>Бикмурзин Айрат</t>
  </si>
  <si>
    <t>Филиппова Наталья</t>
  </si>
  <si>
    <t>Ахметов Марат</t>
  </si>
  <si>
    <t>Мансуров Данар</t>
  </si>
  <si>
    <t>Токарева Екатерина</t>
  </si>
  <si>
    <t>Балхияров Алмас</t>
  </si>
  <si>
    <t>Нагонев Владимир</t>
  </si>
  <si>
    <t>Габбасов Тимур</t>
  </si>
  <si>
    <t>Запылихин Юрий</t>
  </si>
  <si>
    <t>Лещенко Илья</t>
  </si>
  <si>
    <t>Жукова Анастасия</t>
  </si>
  <si>
    <t>Габидуллина Наиля</t>
  </si>
  <si>
    <t>Чуганаева Светлана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</si>
</sst>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sz val="10"/>
      <name val="Arial"/>
      <family val="2"/>
    </font>
    <font>
      <b/>
      <sz val="8"/>
      <name val="Courier New Cyr"/>
      <family val="3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8" fillId="2" borderId="1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/>
      <protection/>
    </xf>
    <xf numFmtId="0" fontId="8" fillId="2" borderId="3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0" xfId="0" applyFont="1" applyFill="1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right"/>
      <protection/>
    </xf>
    <xf numFmtId="0" fontId="9" fillId="2" borderId="1" xfId="0" applyFont="1" applyFill="1" applyBorder="1" applyAlignment="1" applyProtection="1">
      <alignment horizontal="left"/>
      <protection/>
    </xf>
    <xf numFmtId="0" fontId="9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right"/>
      <protection/>
    </xf>
    <xf numFmtId="0" fontId="6" fillId="2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6" fillId="2" borderId="4" xfId="0" applyFont="1" applyFill="1" applyBorder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5" fillId="3" borderId="5" xfId="0" applyFont="1" applyFill="1" applyBorder="1" applyAlignment="1" applyProtection="1">
      <alignment horizontal="right"/>
      <protection/>
    </xf>
    <xf numFmtId="0" fontId="12" fillId="4" borderId="0" xfId="0" applyFont="1" applyFill="1" applyAlignment="1" applyProtection="1">
      <alignment horizontal="center"/>
      <protection/>
    </xf>
    <xf numFmtId="0" fontId="13" fillId="2" borderId="0" xfId="0" applyFont="1" applyFill="1" applyAlignment="1" applyProtection="1">
      <alignment horizontal="left"/>
      <protection/>
    </xf>
    <xf numFmtId="0" fontId="10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7" fillId="2" borderId="6" xfId="0" applyFont="1" applyFill="1" applyBorder="1" applyAlignment="1" applyProtection="1">
      <alignment horizontal="right"/>
      <protection/>
    </xf>
    <xf numFmtId="0" fontId="11" fillId="2" borderId="0" xfId="0" applyFont="1" applyFill="1" applyAlignment="1" applyProtection="1">
      <alignment horizontal="center"/>
      <protection/>
    </xf>
    <xf numFmtId="0" fontId="10" fillId="2" borderId="0" xfId="0" applyFont="1" applyFill="1" applyAlignment="1" applyProtection="1">
      <alignment/>
      <protection/>
    </xf>
    <xf numFmtId="0" fontId="11" fillId="2" borderId="0" xfId="0" applyFont="1" applyFill="1" applyAlignment="1" applyProtection="1">
      <alignment horizontal="center" vertical="center"/>
      <protection/>
    </xf>
    <xf numFmtId="0" fontId="14" fillId="0" borderId="0" xfId="0" applyFont="1" applyAlignment="1">
      <alignment/>
    </xf>
    <xf numFmtId="0" fontId="11" fillId="2" borderId="0" xfId="0" applyFont="1" applyFill="1" applyAlignment="1">
      <alignment horizontal="center"/>
    </xf>
    <xf numFmtId="0" fontId="15" fillId="2" borderId="0" xfId="0" applyFont="1" applyFill="1" applyAlignment="1">
      <alignment/>
    </xf>
    <xf numFmtId="0" fontId="6" fillId="2" borderId="3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/>
      <protection/>
    </xf>
    <xf numFmtId="0" fontId="10" fillId="2" borderId="0" xfId="0" applyFont="1" applyFill="1" applyAlignment="1" applyProtection="1">
      <alignment horizontal="right"/>
      <protection/>
    </xf>
    <xf numFmtId="0" fontId="10" fillId="2" borderId="0" xfId="0" applyFont="1" applyFill="1" applyAlignment="1">
      <alignment horizontal="center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8" fillId="2" borderId="1" xfId="0" applyFont="1" applyFill="1" applyBorder="1" applyAlignment="1">
      <alignment vertical="center"/>
    </xf>
    <xf numFmtId="0" fontId="19" fillId="0" borderId="0" xfId="0" applyFont="1" applyAlignment="1">
      <alignment/>
    </xf>
    <xf numFmtId="0" fontId="17" fillId="2" borderId="2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vertical="center"/>
    </xf>
    <xf numFmtId="0" fontId="18" fillId="2" borderId="1" xfId="0" applyFont="1" applyFill="1" applyBorder="1" applyAlignment="1" applyProtection="1">
      <alignment horizontal="left"/>
      <protection/>
    </xf>
    <xf numFmtId="0" fontId="17" fillId="2" borderId="0" xfId="0" applyFont="1" applyFill="1" applyAlignment="1">
      <alignment horizontal="right" vertical="center"/>
    </xf>
    <xf numFmtId="0" fontId="17" fillId="2" borderId="7" xfId="0" applyFont="1" applyFill="1" applyBorder="1" applyAlignment="1">
      <alignment vertical="center"/>
    </xf>
    <xf numFmtId="0" fontId="18" fillId="2" borderId="3" xfId="0" applyFont="1" applyFill="1" applyBorder="1" applyAlignment="1" applyProtection="1">
      <alignment horizontal="left"/>
      <protection/>
    </xf>
    <xf numFmtId="0" fontId="17" fillId="2" borderId="4" xfId="0" applyFont="1" applyFill="1" applyBorder="1" applyAlignment="1">
      <alignment horizontal="right" vertical="center"/>
    </xf>
    <xf numFmtId="0" fontId="18" fillId="2" borderId="0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8</xdr:col>
      <xdr:colOff>304800</xdr:colOff>
      <xdr:row>0</xdr:row>
      <xdr:rowOff>0</xdr:rowOff>
    </xdr:from>
    <xdr:to>
      <xdr:col>11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342900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342900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819150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190500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819150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190500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342900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tabSelected="1"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27" t="s">
        <v>17</v>
      </c>
      <c r="B1" s="27"/>
      <c r="C1" s="27"/>
      <c r="D1" s="27"/>
      <c r="E1" s="27"/>
      <c r="F1" s="27"/>
      <c r="G1" s="27"/>
      <c r="H1" s="27"/>
      <c r="I1" s="27"/>
    </row>
    <row r="2" spans="1:9" ht="15.75">
      <c r="A2" s="27" t="s">
        <v>110</v>
      </c>
      <c r="B2" s="27"/>
      <c r="C2" s="27"/>
      <c r="D2" s="27"/>
      <c r="E2" s="27"/>
      <c r="F2" s="27"/>
      <c r="G2" s="27"/>
      <c r="H2" s="27"/>
      <c r="I2" s="27"/>
    </row>
    <row r="3" spans="1:9" ht="15.75">
      <c r="A3" s="27" t="s">
        <v>111</v>
      </c>
      <c r="B3" s="27"/>
      <c r="C3" s="27"/>
      <c r="D3" s="27"/>
      <c r="E3" s="27"/>
      <c r="F3" s="27"/>
      <c r="G3" s="27"/>
      <c r="H3" s="27"/>
      <c r="I3" s="27"/>
    </row>
    <row r="4" spans="1:9" ht="15.75">
      <c r="A4" s="31"/>
      <c r="B4" s="31"/>
      <c r="C4" s="31"/>
      <c r="D4" s="31"/>
      <c r="E4" s="31"/>
      <c r="F4" s="31"/>
      <c r="G4" s="31"/>
      <c r="H4" s="31"/>
      <c r="I4" s="31"/>
    </row>
    <row r="5" spans="1:9" ht="18">
      <c r="A5" s="24" t="s">
        <v>109</v>
      </c>
      <c r="B5" s="25">
        <v>1</v>
      </c>
      <c r="C5" s="26" t="str">
        <f>6стр1!G36</f>
        <v>Кидрасов Тагир</v>
      </c>
      <c r="D5" s="23"/>
      <c r="E5" s="23"/>
      <c r="F5" s="23"/>
      <c r="G5" s="23"/>
      <c r="H5" s="23"/>
      <c r="I5" s="23"/>
    </row>
    <row r="6" spans="1:9" ht="18">
      <c r="A6" s="24" t="s">
        <v>112</v>
      </c>
      <c r="B6" s="25">
        <v>2</v>
      </c>
      <c r="C6" s="26" t="str">
        <f>6стр1!G56</f>
        <v>Жукова Анастасия</v>
      </c>
      <c r="D6" s="23"/>
      <c r="E6" s="23"/>
      <c r="F6" s="23"/>
      <c r="G6" s="23"/>
      <c r="H6" s="23"/>
      <c r="I6" s="23"/>
    </row>
    <row r="7" spans="1:9" ht="18">
      <c r="A7" s="24" t="s">
        <v>113</v>
      </c>
      <c r="B7" s="25">
        <v>3</v>
      </c>
      <c r="C7" s="26" t="str">
        <f>6стр2!I22</f>
        <v>Запылихин Юрий</v>
      </c>
      <c r="D7" s="23"/>
      <c r="E7" s="23"/>
      <c r="F7" s="23"/>
      <c r="G7" s="23"/>
      <c r="H7" s="23"/>
      <c r="I7" s="23"/>
    </row>
    <row r="8" spans="1:9" ht="18">
      <c r="A8" s="24" t="s">
        <v>114</v>
      </c>
      <c r="B8" s="25">
        <v>4</v>
      </c>
      <c r="C8" s="26" t="str">
        <f>6стр2!I32</f>
        <v>Плевако Дмитрий</v>
      </c>
      <c r="D8" s="23"/>
      <c r="E8" s="23"/>
      <c r="F8" s="23"/>
      <c r="G8" s="23"/>
      <c r="H8" s="23"/>
      <c r="I8" s="23"/>
    </row>
    <row r="9" spans="1:9" ht="18">
      <c r="A9" s="24" t="s">
        <v>87</v>
      </c>
      <c r="B9" s="25">
        <v>5</v>
      </c>
      <c r="C9" s="26" t="str">
        <f>6стр1!G63</f>
        <v>Лещенко Лев</v>
      </c>
      <c r="D9" s="23"/>
      <c r="E9" s="23"/>
      <c r="F9" s="23"/>
      <c r="G9" s="23"/>
      <c r="H9" s="23"/>
      <c r="I9" s="23"/>
    </row>
    <row r="10" spans="1:9" ht="18">
      <c r="A10" s="24" t="s">
        <v>115</v>
      </c>
      <c r="B10" s="25">
        <v>6</v>
      </c>
      <c r="C10" s="26" t="str">
        <f>6стр1!G65</f>
        <v>Шаймарданова Аида</v>
      </c>
      <c r="D10" s="23"/>
      <c r="E10" s="23"/>
      <c r="F10" s="23"/>
      <c r="G10" s="23"/>
      <c r="H10" s="23"/>
      <c r="I10" s="23"/>
    </row>
    <row r="11" spans="1:9" ht="18">
      <c r="A11" s="24" t="s">
        <v>116</v>
      </c>
      <c r="B11" s="25">
        <v>7</v>
      </c>
      <c r="C11" s="26" t="str">
        <f>6стр1!G68</f>
        <v>Лазарев Игорь</v>
      </c>
      <c r="D11" s="23"/>
      <c r="E11" s="23"/>
      <c r="F11" s="23"/>
      <c r="G11" s="23"/>
      <c r="H11" s="23"/>
      <c r="I11" s="23"/>
    </row>
    <row r="12" spans="1:9" ht="18">
      <c r="A12" s="24" t="s">
        <v>117</v>
      </c>
      <c r="B12" s="25">
        <v>8</v>
      </c>
      <c r="C12" s="26" t="str">
        <f>6стр1!G70</f>
        <v>Лукьянов Роман</v>
      </c>
      <c r="D12" s="23"/>
      <c r="E12" s="23"/>
      <c r="F12" s="23"/>
      <c r="G12" s="23"/>
      <c r="H12" s="23"/>
      <c r="I12" s="23"/>
    </row>
    <row r="13" spans="1:9" ht="18">
      <c r="A13" s="24" t="s">
        <v>118</v>
      </c>
      <c r="B13" s="25">
        <v>9</v>
      </c>
      <c r="C13" s="26" t="str">
        <f>6стр1!D72</f>
        <v>Макаров Дмитрий</v>
      </c>
      <c r="D13" s="23"/>
      <c r="E13" s="23"/>
      <c r="F13" s="23"/>
      <c r="G13" s="23"/>
      <c r="H13" s="23"/>
      <c r="I13" s="23"/>
    </row>
    <row r="14" spans="1:9" ht="18">
      <c r="A14" s="24" t="s">
        <v>107</v>
      </c>
      <c r="B14" s="25">
        <v>10</v>
      </c>
      <c r="C14" s="26" t="str">
        <f>6стр1!D75</f>
        <v>Гаскаров Динар</v>
      </c>
      <c r="D14" s="23"/>
      <c r="E14" s="23"/>
      <c r="F14" s="23"/>
      <c r="G14" s="23"/>
      <c r="H14" s="23"/>
      <c r="I14" s="23"/>
    </row>
    <row r="15" spans="1:9" ht="18">
      <c r="A15" s="24" t="s">
        <v>119</v>
      </c>
      <c r="B15" s="25">
        <v>11</v>
      </c>
      <c r="C15" s="26" t="str">
        <f>6стр1!G73</f>
        <v>Шагалеев Ленар</v>
      </c>
      <c r="D15" s="23"/>
      <c r="E15" s="23"/>
      <c r="F15" s="23"/>
      <c r="G15" s="23"/>
      <c r="H15" s="23"/>
      <c r="I15" s="23"/>
    </row>
    <row r="16" spans="1:9" ht="18">
      <c r="A16" s="24" t="s">
        <v>86</v>
      </c>
      <c r="B16" s="25">
        <v>12</v>
      </c>
      <c r="C16" s="26" t="str">
        <f>6стр1!G75</f>
        <v>Бикбулатов Марсель</v>
      </c>
      <c r="D16" s="23"/>
      <c r="E16" s="23"/>
      <c r="F16" s="23"/>
      <c r="G16" s="23"/>
      <c r="H16" s="23"/>
      <c r="I16" s="23"/>
    </row>
    <row r="17" spans="1:9" ht="18">
      <c r="A17" s="24" t="s">
        <v>120</v>
      </c>
      <c r="B17" s="25">
        <v>13</v>
      </c>
      <c r="C17" s="26" t="str">
        <f>6стр2!I40</f>
        <v>Токарева Екатерина</v>
      </c>
      <c r="D17" s="23"/>
      <c r="E17" s="23"/>
      <c r="F17" s="23"/>
      <c r="G17" s="23"/>
      <c r="H17" s="23"/>
      <c r="I17" s="23"/>
    </row>
    <row r="18" spans="1:9" ht="18">
      <c r="A18" s="24" t="s">
        <v>121</v>
      </c>
      <c r="B18" s="25">
        <v>14</v>
      </c>
      <c r="C18" s="26" t="str">
        <f>6стр2!I44</f>
        <v>Нагонев Владимир</v>
      </c>
      <c r="D18" s="23"/>
      <c r="E18" s="23"/>
      <c r="F18" s="23"/>
      <c r="G18" s="23"/>
      <c r="H18" s="23"/>
      <c r="I18" s="23"/>
    </row>
    <row r="19" spans="1:9" ht="18">
      <c r="A19" s="24" t="s">
        <v>122</v>
      </c>
      <c r="B19" s="25">
        <v>15</v>
      </c>
      <c r="C19" s="26" t="str">
        <f>6стр2!I46</f>
        <v>Ишмакова Лиана</v>
      </c>
      <c r="D19" s="23"/>
      <c r="E19" s="23"/>
      <c r="F19" s="23"/>
      <c r="G19" s="23"/>
      <c r="H19" s="23"/>
      <c r="I19" s="23"/>
    </row>
    <row r="20" spans="1:9" ht="18">
      <c r="A20" s="24" t="s">
        <v>123</v>
      </c>
      <c r="B20" s="25">
        <v>16</v>
      </c>
      <c r="C20" s="26" t="str">
        <f>6стр2!I48</f>
        <v>Филиппова Наталья</v>
      </c>
      <c r="D20" s="23"/>
      <c r="E20" s="23"/>
      <c r="F20" s="23"/>
      <c r="G20" s="23"/>
      <c r="H20" s="23"/>
      <c r="I20" s="23"/>
    </row>
    <row r="21" spans="1:9" ht="18">
      <c r="A21" s="24" t="s">
        <v>124</v>
      </c>
      <c r="B21" s="25">
        <v>17</v>
      </c>
      <c r="C21" s="26" t="str">
        <f>6стр2!E44</f>
        <v>Гилемханова Дина</v>
      </c>
      <c r="D21" s="23"/>
      <c r="E21" s="23"/>
      <c r="F21" s="23"/>
      <c r="G21" s="23"/>
      <c r="H21" s="23"/>
      <c r="I21" s="23"/>
    </row>
    <row r="22" spans="1:9" ht="18">
      <c r="A22" s="24" t="s">
        <v>125</v>
      </c>
      <c r="B22" s="25">
        <v>18</v>
      </c>
      <c r="C22" s="26" t="str">
        <f>6стр2!E50</f>
        <v>Чуганаева Светлана</v>
      </c>
      <c r="D22" s="23"/>
      <c r="E22" s="23"/>
      <c r="F22" s="23"/>
      <c r="G22" s="23"/>
      <c r="H22" s="23"/>
      <c r="I22" s="23"/>
    </row>
    <row r="23" spans="1:9" ht="18">
      <c r="A23" s="24" t="s">
        <v>126</v>
      </c>
      <c r="B23" s="25">
        <v>19</v>
      </c>
      <c r="C23" s="26" t="str">
        <f>6стр2!E53</f>
        <v>Ахметов Марат</v>
      </c>
      <c r="D23" s="23"/>
      <c r="E23" s="23"/>
      <c r="F23" s="23"/>
      <c r="G23" s="23"/>
      <c r="H23" s="23"/>
      <c r="I23" s="23"/>
    </row>
    <row r="24" spans="1:9" ht="18">
      <c r="A24" s="24" t="s">
        <v>127</v>
      </c>
      <c r="B24" s="25">
        <v>20</v>
      </c>
      <c r="C24" s="26" t="str">
        <f>6стр2!E55</f>
        <v>Бикмурзин Айрат</v>
      </c>
      <c r="D24" s="23"/>
      <c r="E24" s="23"/>
      <c r="F24" s="23"/>
      <c r="G24" s="23"/>
      <c r="H24" s="23"/>
      <c r="I24" s="23"/>
    </row>
    <row r="25" spans="1:9" ht="18">
      <c r="A25" s="24" t="s">
        <v>128</v>
      </c>
      <c r="B25" s="25">
        <v>21</v>
      </c>
      <c r="C25" s="26" t="str">
        <f>6стр2!I53</f>
        <v>Мансуров Данар</v>
      </c>
      <c r="D25" s="23"/>
      <c r="E25" s="23"/>
      <c r="F25" s="23"/>
      <c r="G25" s="23"/>
      <c r="H25" s="23"/>
      <c r="I25" s="23"/>
    </row>
    <row r="26" spans="1:9" ht="18">
      <c r="A26" s="24" t="s">
        <v>103</v>
      </c>
      <c r="B26" s="25">
        <v>22</v>
      </c>
      <c r="C26" s="26" t="str">
        <f>6стр2!I57</f>
        <v>Балхияров Алмас</v>
      </c>
      <c r="D26" s="23"/>
      <c r="E26" s="23"/>
      <c r="F26" s="23"/>
      <c r="G26" s="23"/>
      <c r="H26" s="23"/>
      <c r="I26" s="23"/>
    </row>
    <row r="27" spans="1:9" ht="18">
      <c r="A27" s="24" t="s">
        <v>129</v>
      </c>
      <c r="B27" s="25">
        <v>23</v>
      </c>
      <c r="C27" s="26" t="str">
        <f>6стр2!I59</f>
        <v>Габбасов Тимур</v>
      </c>
      <c r="D27" s="23"/>
      <c r="E27" s="23"/>
      <c r="F27" s="23"/>
      <c r="G27" s="23"/>
      <c r="H27" s="23"/>
      <c r="I27" s="23"/>
    </row>
    <row r="28" spans="1:9" ht="18">
      <c r="A28" s="24" t="s">
        <v>130</v>
      </c>
      <c r="B28" s="25">
        <v>24</v>
      </c>
      <c r="C28" s="26" t="str">
        <f>6стр2!I61</f>
        <v>Лещенко Илья</v>
      </c>
      <c r="D28" s="23"/>
      <c r="E28" s="23"/>
      <c r="F28" s="23"/>
      <c r="G28" s="23"/>
      <c r="H28" s="23"/>
      <c r="I28" s="23"/>
    </row>
    <row r="29" spans="1:9" ht="18">
      <c r="A29" s="24" t="s">
        <v>131</v>
      </c>
      <c r="B29" s="25">
        <v>25</v>
      </c>
      <c r="C29" s="26" t="str">
        <f>6стр2!E63</f>
        <v>Габидуллина Наиля</v>
      </c>
      <c r="D29" s="23"/>
      <c r="E29" s="23"/>
      <c r="F29" s="23"/>
      <c r="G29" s="23"/>
      <c r="H29" s="23"/>
      <c r="I29" s="23"/>
    </row>
    <row r="30" spans="1:9" ht="18">
      <c r="A30" s="24" t="s">
        <v>16</v>
      </c>
      <c r="B30" s="25">
        <v>26</v>
      </c>
      <c r="C30" s="26">
        <f>6стр2!E69</f>
        <v>0</v>
      </c>
      <c r="D30" s="23"/>
      <c r="E30" s="23"/>
      <c r="F30" s="23"/>
      <c r="G30" s="23"/>
      <c r="H30" s="23"/>
      <c r="I30" s="23"/>
    </row>
    <row r="31" spans="1:9" ht="18">
      <c r="A31" s="24" t="s">
        <v>16</v>
      </c>
      <c r="B31" s="25">
        <v>27</v>
      </c>
      <c r="C31" s="26">
        <f>6стр2!E72</f>
        <v>0</v>
      </c>
      <c r="D31" s="23"/>
      <c r="E31" s="23"/>
      <c r="F31" s="23"/>
      <c r="G31" s="23"/>
      <c r="H31" s="23"/>
      <c r="I31" s="23"/>
    </row>
    <row r="32" spans="1:9" ht="18">
      <c r="A32" s="24" t="s">
        <v>16</v>
      </c>
      <c r="B32" s="25">
        <v>28</v>
      </c>
      <c r="C32" s="26">
        <f>6стр2!E74</f>
        <v>0</v>
      </c>
      <c r="D32" s="23"/>
      <c r="E32" s="23"/>
      <c r="F32" s="23"/>
      <c r="G32" s="23"/>
      <c r="H32" s="23"/>
      <c r="I32" s="23"/>
    </row>
    <row r="33" spans="1:9" ht="18">
      <c r="A33" s="24" t="s">
        <v>16</v>
      </c>
      <c r="B33" s="25">
        <v>29</v>
      </c>
      <c r="C33" s="26">
        <f>6стр2!I66</f>
        <v>0</v>
      </c>
      <c r="D33" s="23"/>
      <c r="E33" s="23"/>
      <c r="F33" s="23"/>
      <c r="G33" s="23"/>
      <c r="H33" s="23"/>
      <c r="I33" s="23"/>
    </row>
    <row r="34" spans="1:9" ht="18">
      <c r="A34" s="24" t="s">
        <v>16</v>
      </c>
      <c r="B34" s="25">
        <v>30</v>
      </c>
      <c r="C34" s="26">
        <f>6стр2!I70</f>
        <v>0</v>
      </c>
      <c r="D34" s="23"/>
      <c r="E34" s="23"/>
      <c r="F34" s="23"/>
      <c r="G34" s="23"/>
      <c r="H34" s="23"/>
      <c r="I34" s="23"/>
    </row>
    <row r="35" spans="1:9" ht="18">
      <c r="A35" s="24" t="s">
        <v>16</v>
      </c>
      <c r="B35" s="25">
        <v>31</v>
      </c>
      <c r="C35" s="26">
        <f>6стр2!I72</f>
        <v>0</v>
      </c>
      <c r="D35" s="23"/>
      <c r="E35" s="23"/>
      <c r="F35" s="23"/>
      <c r="G35" s="23"/>
      <c r="H35" s="23"/>
      <c r="I35" s="23"/>
    </row>
    <row r="36" spans="1:9" ht="18">
      <c r="A36" s="24" t="s">
        <v>16</v>
      </c>
      <c r="B36" s="25">
        <v>32</v>
      </c>
      <c r="C36" s="26" t="str">
        <f>6стр2!I74</f>
        <v>нет</v>
      </c>
      <c r="D36" s="23"/>
      <c r="E36" s="23"/>
      <c r="F36" s="23"/>
      <c r="G36" s="23"/>
      <c r="H36" s="23"/>
      <c r="I36" s="23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27" t="s">
        <v>17</v>
      </c>
      <c r="B1" s="27"/>
      <c r="C1" s="27"/>
      <c r="D1" s="27"/>
      <c r="E1" s="27"/>
      <c r="F1" s="27"/>
      <c r="G1" s="27"/>
      <c r="H1" s="27"/>
      <c r="I1" s="27"/>
    </row>
    <row r="2" spans="1:9" ht="15.75">
      <c r="A2" s="27" t="s">
        <v>79</v>
      </c>
      <c r="B2" s="27"/>
      <c r="C2" s="27"/>
      <c r="D2" s="27"/>
      <c r="E2" s="27"/>
      <c r="F2" s="27"/>
      <c r="G2" s="27"/>
      <c r="H2" s="27"/>
      <c r="I2" s="27"/>
    </row>
    <row r="3" spans="1:9" ht="15.75">
      <c r="A3" s="27" t="s">
        <v>80</v>
      </c>
      <c r="B3" s="27"/>
      <c r="C3" s="27"/>
      <c r="D3" s="27"/>
      <c r="E3" s="27"/>
      <c r="F3" s="27"/>
      <c r="G3" s="27"/>
      <c r="H3" s="27"/>
      <c r="I3" s="27"/>
    </row>
    <row r="4" spans="1:9" ht="12.75">
      <c r="A4" s="28"/>
      <c r="B4" s="28"/>
      <c r="C4" s="28"/>
      <c r="D4" s="28"/>
      <c r="E4" s="28"/>
      <c r="F4" s="28"/>
      <c r="G4" s="28"/>
      <c r="H4" s="28"/>
      <c r="I4" s="28"/>
    </row>
    <row r="5" spans="1:9" ht="18">
      <c r="A5" s="24" t="s">
        <v>47</v>
      </c>
      <c r="B5" s="25">
        <v>1</v>
      </c>
      <c r="C5" s="26" t="str">
        <f>2!F20</f>
        <v>Хадарин Артем</v>
      </c>
      <c r="D5" s="23"/>
      <c r="E5" s="23"/>
      <c r="F5" s="23"/>
      <c r="G5" s="23"/>
      <c r="H5" s="23"/>
      <c r="I5" s="23"/>
    </row>
    <row r="6" spans="1:9" ht="18">
      <c r="A6" s="24" t="s">
        <v>57</v>
      </c>
      <c r="B6" s="25">
        <v>2</v>
      </c>
      <c r="C6" s="26" t="str">
        <f>2!F31</f>
        <v>Вафин Егор</v>
      </c>
      <c r="D6" s="23"/>
      <c r="E6" s="23"/>
      <c r="F6" s="23"/>
      <c r="G6" s="23"/>
      <c r="H6" s="23"/>
      <c r="I6" s="23"/>
    </row>
    <row r="7" spans="1:9" ht="18">
      <c r="A7" s="24" t="s">
        <v>59</v>
      </c>
      <c r="B7" s="25">
        <v>3</v>
      </c>
      <c r="C7" s="26" t="str">
        <f>2!G43</f>
        <v>Саитов Эмиль</v>
      </c>
      <c r="D7" s="23"/>
      <c r="E7" s="23"/>
      <c r="F7" s="23"/>
      <c r="G7" s="23"/>
      <c r="H7" s="23"/>
      <c r="I7" s="23"/>
    </row>
    <row r="8" spans="1:9" ht="18">
      <c r="A8" s="24" t="s">
        <v>60</v>
      </c>
      <c r="B8" s="25">
        <v>4</v>
      </c>
      <c r="C8" s="26" t="str">
        <f>2!G51</f>
        <v>Семенов Константин</v>
      </c>
      <c r="D8" s="23"/>
      <c r="E8" s="23"/>
      <c r="F8" s="23"/>
      <c r="G8" s="23"/>
      <c r="H8" s="23"/>
      <c r="I8" s="23"/>
    </row>
    <row r="9" spans="1:9" ht="18">
      <c r="A9" s="24" t="s">
        <v>61</v>
      </c>
      <c r="B9" s="25">
        <v>5</v>
      </c>
      <c r="C9" s="26" t="str">
        <f>2!C55</f>
        <v>Давлетбаев Азат</v>
      </c>
      <c r="D9" s="23"/>
      <c r="E9" s="23"/>
      <c r="F9" s="23"/>
      <c r="G9" s="23"/>
      <c r="H9" s="23"/>
      <c r="I9" s="23"/>
    </row>
    <row r="10" spans="1:9" ht="18">
      <c r="A10" s="24" t="s">
        <v>81</v>
      </c>
      <c r="B10" s="25">
        <v>6</v>
      </c>
      <c r="C10" s="26" t="str">
        <f>2!C57</f>
        <v>Ключников Артем</v>
      </c>
      <c r="D10" s="23"/>
      <c r="E10" s="23"/>
      <c r="F10" s="23"/>
      <c r="G10" s="23"/>
      <c r="H10" s="23"/>
      <c r="I10" s="23"/>
    </row>
    <row r="11" spans="1:9" ht="18">
      <c r="A11" s="24" t="s">
        <v>82</v>
      </c>
      <c r="B11" s="25">
        <v>7</v>
      </c>
      <c r="C11" s="26" t="str">
        <f>2!C60</f>
        <v>Куряева Валентина</v>
      </c>
      <c r="D11" s="23"/>
      <c r="E11" s="23"/>
      <c r="F11" s="23"/>
      <c r="G11" s="23"/>
      <c r="H11" s="23"/>
      <c r="I11" s="23"/>
    </row>
    <row r="12" spans="1:9" ht="18">
      <c r="A12" s="24" t="s">
        <v>83</v>
      </c>
      <c r="B12" s="25">
        <v>8</v>
      </c>
      <c r="C12" s="26" t="str">
        <f>2!C62</f>
        <v>Валинуров Денис</v>
      </c>
      <c r="D12" s="23"/>
      <c r="E12" s="23"/>
      <c r="F12" s="23"/>
      <c r="G12" s="23"/>
      <c r="H12" s="23"/>
      <c r="I12" s="23"/>
    </row>
    <row r="13" spans="1:9" ht="18">
      <c r="A13" s="24" t="s">
        <v>62</v>
      </c>
      <c r="B13" s="25">
        <v>9</v>
      </c>
      <c r="C13" s="26" t="str">
        <f>2!G57</f>
        <v>Ларионов Дмитрий</v>
      </c>
      <c r="D13" s="23"/>
      <c r="E13" s="23"/>
      <c r="F13" s="23"/>
      <c r="G13" s="23"/>
      <c r="H13" s="23"/>
      <c r="I13" s="23"/>
    </row>
    <row r="14" spans="1:9" ht="18">
      <c r="A14" s="24" t="s">
        <v>16</v>
      </c>
      <c r="B14" s="25">
        <v>10</v>
      </c>
      <c r="C14" s="26">
        <f>2!G60</f>
        <v>0</v>
      </c>
      <c r="D14" s="23"/>
      <c r="E14" s="23"/>
      <c r="F14" s="23"/>
      <c r="G14" s="23"/>
      <c r="H14" s="23"/>
      <c r="I14" s="23"/>
    </row>
    <row r="15" spans="1:9" ht="18">
      <c r="A15" s="24" t="s">
        <v>16</v>
      </c>
      <c r="B15" s="25">
        <v>11</v>
      </c>
      <c r="C15" s="26">
        <f>2!G64</f>
        <v>0</v>
      </c>
      <c r="D15" s="23"/>
      <c r="E15" s="23"/>
      <c r="F15" s="23"/>
      <c r="G15" s="23"/>
      <c r="H15" s="23"/>
      <c r="I15" s="23"/>
    </row>
    <row r="16" spans="1:9" ht="18">
      <c r="A16" s="24" t="s">
        <v>16</v>
      </c>
      <c r="B16" s="25">
        <v>12</v>
      </c>
      <c r="C16" s="26">
        <f>2!G66</f>
        <v>0</v>
      </c>
      <c r="D16" s="23"/>
      <c r="E16" s="23"/>
      <c r="F16" s="23"/>
      <c r="G16" s="23"/>
      <c r="H16" s="23"/>
      <c r="I16" s="23"/>
    </row>
    <row r="17" spans="1:9" ht="18">
      <c r="A17" s="24" t="s">
        <v>16</v>
      </c>
      <c r="B17" s="25">
        <v>13</v>
      </c>
      <c r="C17" s="26">
        <f>2!D67</f>
        <v>0</v>
      </c>
      <c r="D17" s="23"/>
      <c r="E17" s="23"/>
      <c r="F17" s="23"/>
      <c r="G17" s="23"/>
      <c r="H17" s="23"/>
      <c r="I17" s="23"/>
    </row>
    <row r="18" spans="1:9" ht="18">
      <c r="A18" s="24" t="s">
        <v>16</v>
      </c>
      <c r="B18" s="25">
        <v>14</v>
      </c>
      <c r="C18" s="26">
        <f>2!D70</f>
        <v>0</v>
      </c>
      <c r="D18" s="23"/>
      <c r="E18" s="23"/>
      <c r="F18" s="23"/>
      <c r="G18" s="23"/>
      <c r="H18" s="23"/>
      <c r="I18" s="23"/>
    </row>
    <row r="19" spans="1:9" ht="18">
      <c r="A19" s="24" t="s">
        <v>16</v>
      </c>
      <c r="B19" s="25">
        <v>15</v>
      </c>
      <c r="C19" s="26">
        <f>2!G69</f>
        <v>0</v>
      </c>
      <c r="D19" s="23"/>
      <c r="E19" s="23"/>
      <c r="F19" s="23"/>
      <c r="G19" s="23"/>
      <c r="H19" s="23"/>
      <c r="I19" s="23"/>
    </row>
    <row r="20" spans="1:9" ht="18">
      <c r="A20" s="24" t="s">
        <v>16</v>
      </c>
      <c r="B20" s="25">
        <v>16</v>
      </c>
      <c r="C20" s="26" t="str">
        <f>2!G71</f>
        <v>нет</v>
      </c>
      <c r="D20" s="23"/>
      <c r="E20" s="23"/>
      <c r="F20" s="23"/>
      <c r="G20" s="23"/>
      <c r="H20" s="23"/>
      <c r="I20" s="23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30" t="str">
        <f>Сп2!A1</f>
        <v>Кубок Башкортостана 2009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.75">
      <c r="A2" s="30" t="str">
        <f>Сп2!A2</f>
        <v>1/8 финала Турнира "День спортивного журналиста"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.75">
      <c r="A3" s="30" t="str">
        <f>Сп2!A3</f>
        <v>13 июня 2009 г.</v>
      </c>
      <c r="B3" s="30"/>
      <c r="C3" s="30"/>
      <c r="D3" s="30"/>
      <c r="E3" s="30"/>
      <c r="F3" s="30"/>
      <c r="G3" s="30"/>
      <c r="H3" s="30"/>
      <c r="I3" s="30"/>
      <c r="J3" s="30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Сп2!A5</f>
        <v>Вафин Егор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47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Сп2!A20</f>
        <v>нет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47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Сп2!A13</f>
        <v>Давлетбаев Азат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83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Сп2!A12</f>
        <v>Валинуров Денис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47</v>
      </c>
      <c r="F12" s="3"/>
      <c r="G12" s="11"/>
      <c r="H12" s="3"/>
      <c r="I12" s="3"/>
    </row>
    <row r="13" spans="1:9" ht="12.75">
      <c r="A13" s="2">
        <v>5</v>
      </c>
      <c r="B13" s="4" t="str">
        <f>Сп2!A9</f>
        <v>Семенов Константин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61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Сп2!A16</f>
        <v>нет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60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Сп2!A17</f>
        <v>нет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60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Сп2!A8</f>
        <v>Саитов Эмиль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57</v>
      </c>
      <c r="G20" s="6"/>
      <c r="H20" s="6"/>
      <c r="I20" s="6"/>
    </row>
    <row r="21" spans="1:9" ht="12.75">
      <c r="A21" s="2">
        <v>3</v>
      </c>
      <c r="B21" s="4" t="str">
        <f>Сп2!A7</f>
        <v>Ключников Артем</v>
      </c>
      <c r="C21" s="3"/>
      <c r="D21" s="3"/>
      <c r="E21" s="9"/>
      <c r="F21" s="13"/>
      <c r="G21" s="3"/>
      <c r="H21" s="29" t="s">
        <v>0</v>
      </c>
      <c r="I21" s="29"/>
    </row>
    <row r="22" spans="1:9" ht="12.75">
      <c r="A22" s="3"/>
      <c r="B22" s="5">
        <v>5</v>
      </c>
      <c r="C22" s="6" t="s">
        <v>59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Сп2!A18</f>
        <v>нет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59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Сп2!A15</f>
        <v>нет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81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Сп2!A10</f>
        <v>Куряева Валентина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57</v>
      </c>
      <c r="F28" s="13"/>
      <c r="G28" s="3"/>
      <c r="H28" s="3"/>
      <c r="I28" s="3"/>
    </row>
    <row r="29" spans="1:9" ht="12.75">
      <c r="A29" s="2">
        <v>7</v>
      </c>
      <c r="B29" s="4" t="str">
        <f>Сп2!A11</f>
        <v>Ларионов Дмитрий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82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Сп2!A14</f>
        <v>нет</v>
      </c>
      <c r="C31" s="9"/>
      <c r="D31" s="9"/>
      <c r="E31" s="2">
        <v>-15</v>
      </c>
      <c r="F31" s="4" t="str">
        <f>IF(F20=E12,E28,IF(F20=E28,E12,0))</f>
        <v>Вафин Егор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57</v>
      </c>
      <c r="E32" s="3"/>
      <c r="F32" s="13"/>
      <c r="G32" s="3"/>
      <c r="H32" s="29" t="s">
        <v>1</v>
      </c>
      <c r="I32" s="29"/>
    </row>
    <row r="33" spans="1:9" ht="12.75">
      <c r="A33" s="2">
        <v>15</v>
      </c>
      <c r="B33" s="4" t="str">
        <f>Сп2!A19</f>
        <v>нет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57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Сп2!A6</f>
        <v>Хадарин Артем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нет</v>
      </c>
      <c r="C37" s="3"/>
      <c r="D37" s="2">
        <v>-13</v>
      </c>
      <c r="E37" s="4" t="str">
        <f>IF(E12=D8,D16,IF(E12=D16,D8,0))</f>
        <v>Саитов Эмиль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62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Давлетбаев Азат</v>
      </c>
      <c r="C39" s="5">
        <v>20</v>
      </c>
      <c r="D39" s="15" t="s">
        <v>62</v>
      </c>
      <c r="E39" s="5">
        <v>26</v>
      </c>
      <c r="F39" s="15" t="s">
        <v>60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Ларионов Дмитрий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нет</v>
      </c>
      <c r="C41" s="3"/>
      <c r="D41" s="5">
        <v>24</v>
      </c>
      <c r="E41" s="16" t="s">
        <v>62</v>
      </c>
      <c r="F41" s="9"/>
      <c r="G41" s="3"/>
      <c r="H41" s="3"/>
      <c r="I41" s="3"/>
    </row>
    <row r="42" spans="1:9" ht="12.75">
      <c r="A42" s="3"/>
      <c r="B42" s="5">
        <v>17</v>
      </c>
      <c r="C42" s="15"/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нет</v>
      </c>
      <c r="C43" s="5">
        <v>21</v>
      </c>
      <c r="D43" s="16" t="s">
        <v>81</v>
      </c>
      <c r="E43" s="13"/>
      <c r="F43" s="5">
        <v>28</v>
      </c>
      <c r="G43" s="15" t="s">
        <v>60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Куряева Валентина</v>
      </c>
      <c r="D44" s="3"/>
      <c r="E44" s="13"/>
      <c r="F44" s="9"/>
      <c r="G44" s="3"/>
      <c r="H44" s="29" t="s">
        <v>2</v>
      </c>
      <c r="I44" s="29"/>
    </row>
    <row r="45" spans="1:9" ht="12.75">
      <c r="A45" s="2">
        <v>-5</v>
      </c>
      <c r="B45" s="4" t="str">
        <f>IF(C22=B21,B23,IF(C22=B23,B21,0))</f>
        <v>нет</v>
      </c>
      <c r="C45" s="3"/>
      <c r="D45" s="2">
        <v>-14</v>
      </c>
      <c r="E45" s="4" t="str">
        <f>IF(E28=D24,D32,IF(E28=D32,D24,0))</f>
        <v>Ключников Артем</v>
      </c>
      <c r="F45" s="9"/>
      <c r="G45" s="13"/>
      <c r="H45" s="3"/>
      <c r="I45" s="3"/>
    </row>
    <row r="46" spans="1:9" ht="12.75">
      <c r="A46" s="3"/>
      <c r="B46" s="5">
        <v>18</v>
      </c>
      <c r="C46" s="15"/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нет</v>
      </c>
      <c r="C47" s="5">
        <v>22</v>
      </c>
      <c r="D47" s="15" t="s">
        <v>61</v>
      </c>
      <c r="E47" s="5">
        <v>27</v>
      </c>
      <c r="F47" s="16" t="s">
        <v>61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Семенов Константин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нет</v>
      </c>
      <c r="C49" s="3"/>
      <c r="D49" s="5">
        <v>25</v>
      </c>
      <c r="E49" s="16" t="s">
        <v>61</v>
      </c>
      <c r="F49" s="3"/>
      <c r="G49" s="13"/>
      <c r="H49" s="3"/>
      <c r="I49" s="3"/>
    </row>
    <row r="50" spans="1:9" ht="12.75">
      <c r="A50" s="3"/>
      <c r="B50" s="5">
        <v>19</v>
      </c>
      <c r="C50" s="15"/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нет</v>
      </c>
      <c r="C51" s="5">
        <v>23</v>
      </c>
      <c r="D51" s="16" t="s">
        <v>83</v>
      </c>
      <c r="E51" s="13"/>
      <c r="F51" s="2">
        <v>-28</v>
      </c>
      <c r="G51" s="4" t="str">
        <f>IF(G43=F39,F47,IF(G43=F47,F39,0))</f>
        <v>Семенов Константин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Валинуров Денис</v>
      </c>
      <c r="D52" s="3"/>
      <c r="E52" s="13"/>
      <c r="F52" s="3"/>
      <c r="G52" s="19"/>
      <c r="H52" s="29" t="s">
        <v>3</v>
      </c>
      <c r="I52" s="29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Давлетбаев Азат</v>
      </c>
      <c r="C54" s="3"/>
      <c r="D54" s="2">
        <v>-20</v>
      </c>
      <c r="E54" s="4" t="str">
        <f>IF(D39=C38,C40,IF(D39=C40,C38,0))</f>
        <v>Ларионов Дмитрий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62</v>
      </c>
      <c r="D55" s="3"/>
      <c r="E55" s="5">
        <v>31</v>
      </c>
      <c r="F55" s="6" t="s">
        <v>82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Ключников Артем</v>
      </c>
      <c r="C56" s="14" t="s">
        <v>4</v>
      </c>
      <c r="D56" s="2">
        <v>-21</v>
      </c>
      <c r="E56" s="8">
        <f>IF(D43=C42,C44,IF(D43=C44,C42,0))</f>
        <v>0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Ключников Артем</v>
      </c>
      <c r="D57" s="3"/>
      <c r="E57" s="3"/>
      <c r="F57" s="5">
        <v>33</v>
      </c>
      <c r="G57" s="6" t="s">
        <v>82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>
        <f>IF(D47=C46,C48,IF(D47=C48,C46,0))</f>
        <v>0</v>
      </c>
      <c r="F58" s="9"/>
      <c r="G58" s="3"/>
      <c r="H58" s="29" t="s">
        <v>6</v>
      </c>
      <c r="I58" s="29"/>
    </row>
    <row r="59" spans="1:9" ht="12.75">
      <c r="A59" s="2">
        <v>-24</v>
      </c>
      <c r="B59" s="4" t="str">
        <f>IF(E41=D39,D43,IF(E41=D43,D39,0))</f>
        <v>Куряева Валентина</v>
      </c>
      <c r="C59" s="3"/>
      <c r="D59" s="3"/>
      <c r="E59" s="5">
        <v>32</v>
      </c>
      <c r="F59" s="10"/>
      <c r="G59" s="20"/>
      <c r="H59" s="3"/>
      <c r="I59" s="3"/>
    </row>
    <row r="60" spans="1:9" ht="12.75">
      <c r="A60" s="3"/>
      <c r="B60" s="5">
        <v>30</v>
      </c>
      <c r="C60" s="6" t="s">
        <v>81</v>
      </c>
      <c r="D60" s="2">
        <v>-23</v>
      </c>
      <c r="E60" s="8">
        <f>IF(D51=C50,C52,IF(D51=C52,C50,0))</f>
        <v>0</v>
      </c>
      <c r="F60" s="2">
        <v>-33</v>
      </c>
      <c r="G60" s="4">
        <f>IF(G57=F55,F59,IF(G57=F59,F55,0))</f>
        <v>0</v>
      </c>
      <c r="H60" s="12"/>
      <c r="I60" s="12"/>
    </row>
    <row r="61" spans="1:9" ht="12.75">
      <c r="A61" s="2">
        <v>-25</v>
      </c>
      <c r="B61" s="8" t="str">
        <f>IF(E49=D47,D51,IF(E49=D51,D47,0))</f>
        <v>Валинуров Денис</v>
      </c>
      <c r="C61" s="14" t="s">
        <v>7</v>
      </c>
      <c r="D61" s="3"/>
      <c r="E61" s="3"/>
      <c r="F61" s="3"/>
      <c r="G61" s="3"/>
      <c r="H61" s="29" t="s">
        <v>8</v>
      </c>
      <c r="I61" s="29"/>
    </row>
    <row r="62" spans="1:9" ht="12.75">
      <c r="A62" s="3"/>
      <c r="B62" s="2">
        <v>-30</v>
      </c>
      <c r="C62" s="4" t="str">
        <f>IF(C60=B59,B61,IF(C60=B61,B59,0))</f>
        <v>Валинуров Денис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>
        <f>IF(F55=E54,E56,IF(F55=E56,E54,0))</f>
        <v>0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нет</v>
      </c>
      <c r="C64" s="3"/>
      <c r="D64" s="3"/>
      <c r="E64" s="3"/>
      <c r="F64" s="5">
        <v>34</v>
      </c>
      <c r="G64" s="6"/>
      <c r="H64" s="12"/>
      <c r="I64" s="12"/>
    </row>
    <row r="65" spans="1:9" ht="12.75">
      <c r="A65" s="3"/>
      <c r="B65" s="5">
        <v>35</v>
      </c>
      <c r="C65" s="6"/>
      <c r="D65" s="3"/>
      <c r="E65" s="2">
        <v>-32</v>
      </c>
      <c r="F65" s="8">
        <f>IF(F59=E58,E60,IF(F59=E60,E58,0))</f>
        <v>0</v>
      </c>
      <c r="G65" s="3"/>
      <c r="H65" s="29" t="s">
        <v>10</v>
      </c>
      <c r="I65" s="29"/>
    </row>
    <row r="66" spans="1:9" ht="12.75">
      <c r="A66" s="2">
        <v>-17</v>
      </c>
      <c r="B66" s="8">
        <f>IF(C42=B41,B43,IF(C42=B43,B41,0))</f>
        <v>0</v>
      </c>
      <c r="C66" s="9"/>
      <c r="D66" s="13"/>
      <c r="E66" s="3"/>
      <c r="F66" s="2">
        <v>-34</v>
      </c>
      <c r="G66" s="4">
        <f>IF(G64=F63,F65,IF(G64=F65,F63,0))</f>
        <v>0</v>
      </c>
      <c r="H66" s="12"/>
      <c r="I66" s="12"/>
    </row>
    <row r="67" spans="1:9" ht="12.75">
      <c r="A67" s="3"/>
      <c r="B67" s="3"/>
      <c r="C67" s="5">
        <v>37</v>
      </c>
      <c r="D67" s="6"/>
      <c r="E67" s="3"/>
      <c r="F67" s="3"/>
      <c r="G67" s="3"/>
      <c r="H67" s="29" t="s">
        <v>11</v>
      </c>
      <c r="I67" s="29"/>
    </row>
    <row r="68" spans="1:9" ht="12.75">
      <c r="A68" s="2">
        <v>-18</v>
      </c>
      <c r="B68" s="4">
        <f>IF(C46=B45,B47,IF(C46=B47,B45,0))</f>
        <v>0</v>
      </c>
      <c r="C68" s="9"/>
      <c r="D68" s="17" t="s">
        <v>12</v>
      </c>
      <c r="E68" s="2">
        <v>-35</v>
      </c>
      <c r="F68" s="4" t="str">
        <f>IF(C65=B64,B66,IF(C65=B66,B64,0))</f>
        <v>нет</v>
      </c>
      <c r="G68" s="3"/>
      <c r="H68" s="3"/>
      <c r="I68" s="3"/>
    </row>
    <row r="69" spans="1:9" ht="12.75">
      <c r="A69" s="3"/>
      <c r="B69" s="5">
        <v>36</v>
      </c>
      <c r="C69" s="10"/>
      <c r="D69" s="20"/>
      <c r="E69" s="3"/>
      <c r="F69" s="5">
        <v>38</v>
      </c>
      <c r="G69" s="6"/>
      <c r="H69" s="12"/>
      <c r="I69" s="12"/>
    </row>
    <row r="70" spans="1:9" ht="12.75">
      <c r="A70" s="2">
        <v>-19</v>
      </c>
      <c r="B70" s="8">
        <f>IF(C50=B49,B51,IF(C50=B51,B49,0))</f>
        <v>0</v>
      </c>
      <c r="C70" s="2">
        <v>-37</v>
      </c>
      <c r="D70" s="4">
        <f>IF(D67=C65,C69,IF(D67=C69,C65,0))</f>
        <v>0</v>
      </c>
      <c r="E70" s="2">
        <v>-36</v>
      </c>
      <c r="F70" s="8">
        <f>IF(C69=B68,B70,IF(C69=B70,B68,0))</f>
        <v>0</v>
      </c>
      <c r="G70" s="3"/>
      <c r="H70" s="29" t="s">
        <v>13</v>
      </c>
      <c r="I70" s="29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 t="str">
        <f>IF(G69=F68,F70,IF(G69=F70,F68,0))</f>
        <v>нет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29" t="s">
        <v>15</v>
      </c>
      <c r="I72" s="29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27" t="s">
        <v>17</v>
      </c>
      <c r="B1" s="27"/>
      <c r="C1" s="27"/>
      <c r="D1" s="27"/>
      <c r="E1" s="27"/>
      <c r="F1" s="27"/>
      <c r="G1" s="27"/>
      <c r="H1" s="27"/>
      <c r="I1" s="27"/>
    </row>
    <row r="2" spans="1:9" ht="15.75">
      <c r="A2" s="27" t="s">
        <v>48</v>
      </c>
      <c r="B2" s="27"/>
      <c r="C2" s="27"/>
      <c r="D2" s="27"/>
      <c r="E2" s="27"/>
      <c r="F2" s="27"/>
      <c r="G2" s="27"/>
      <c r="H2" s="27"/>
      <c r="I2" s="27"/>
    </row>
    <row r="3" spans="1:9" ht="15.75">
      <c r="A3" s="27" t="s">
        <v>49</v>
      </c>
      <c r="B3" s="27"/>
      <c r="C3" s="27"/>
      <c r="D3" s="27"/>
      <c r="E3" s="27"/>
      <c r="F3" s="27"/>
      <c r="G3" s="27"/>
      <c r="H3" s="27"/>
      <c r="I3" s="27"/>
    </row>
    <row r="4" spans="1:9" ht="15.75">
      <c r="A4" s="31"/>
      <c r="B4" s="31"/>
      <c r="C4" s="31"/>
      <c r="D4" s="31"/>
      <c r="E4" s="31"/>
      <c r="F4" s="31"/>
      <c r="G4" s="31"/>
      <c r="H4" s="31"/>
      <c r="I4" s="31"/>
    </row>
    <row r="5" spans="1:9" ht="18">
      <c r="A5" s="24" t="s">
        <v>50</v>
      </c>
      <c r="B5" s="25">
        <v>1</v>
      </c>
      <c r="C5" s="26" t="str">
        <f>1стр1!G36</f>
        <v>Халимонов Евгений</v>
      </c>
      <c r="D5" s="23"/>
      <c r="E5" s="23"/>
      <c r="F5" s="23"/>
      <c r="G5" s="23"/>
      <c r="H5" s="23"/>
      <c r="I5" s="23"/>
    </row>
    <row r="6" spans="1:9" ht="18">
      <c r="A6" s="24" t="s">
        <v>40</v>
      </c>
      <c r="B6" s="25">
        <v>2</v>
      </c>
      <c r="C6" s="26" t="str">
        <f>1стр1!G56</f>
        <v>Васильев Александр</v>
      </c>
      <c r="D6" s="23"/>
      <c r="E6" s="23"/>
      <c r="F6" s="23"/>
      <c r="G6" s="23"/>
      <c r="H6" s="23"/>
      <c r="I6" s="23"/>
    </row>
    <row r="7" spans="1:9" ht="18">
      <c r="A7" s="24" t="s">
        <v>51</v>
      </c>
      <c r="B7" s="25">
        <v>3</v>
      </c>
      <c r="C7" s="26" t="str">
        <f>1стр2!I22</f>
        <v>Сальманов Линар</v>
      </c>
      <c r="D7" s="23"/>
      <c r="E7" s="23"/>
      <c r="F7" s="23"/>
      <c r="G7" s="23"/>
      <c r="H7" s="23"/>
      <c r="I7" s="23"/>
    </row>
    <row r="8" spans="1:9" ht="18">
      <c r="A8" s="24" t="s">
        <v>34</v>
      </c>
      <c r="B8" s="25">
        <v>4</v>
      </c>
      <c r="C8" s="26" t="str">
        <f>1стр2!I32</f>
        <v>Давлетов Тимур</v>
      </c>
      <c r="D8" s="23"/>
      <c r="E8" s="23"/>
      <c r="F8" s="23"/>
      <c r="G8" s="23"/>
      <c r="H8" s="23"/>
      <c r="I8" s="23"/>
    </row>
    <row r="9" spans="1:9" ht="18">
      <c r="A9" s="24" t="s">
        <v>52</v>
      </c>
      <c r="B9" s="25">
        <v>5</v>
      </c>
      <c r="C9" s="26" t="str">
        <f>1стр1!G63</f>
        <v>Коробко Павел</v>
      </c>
      <c r="D9" s="23"/>
      <c r="E9" s="23"/>
      <c r="F9" s="23"/>
      <c r="G9" s="23"/>
      <c r="H9" s="23"/>
      <c r="I9" s="23"/>
    </row>
    <row r="10" spans="1:9" ht="18">
      <c r="A10" s="24" t="s">
        <v>53</v>
      </c>
      <c r="B10" s="25">
        <v>6</v>
      </c>
      <c r="C10" s="26" t="str">
        <f>1стр1!G65</f>
        <v>Толкачев Иван</v>
      </c>
      <c r="D10" s="23"/>
      <c r="E10" s="23"/>
      <c r="F10" s="23"/>
      <c r="G10" s="23"/>
      <c r="H10" s="23"/>
      <c r="I10" s="23"/>
    </row>
    <row r="11" spans="1:9" ht="18">
      <c r="A11" s="24" t="s">
        <v>44</v>
      </c>
      <c r="B11" s="25">
        <v>7</v>
      </c>
      <c r="C11" s="26" t="str">
        <f>1стр1!G68</f>
        <v>Насыров Илдар</v>
      </c>
      <c r="D11" s="23"/>
      <c r="E11" s="23"/>
      <c r="F11" s="23"/>
      <c r="G11" s="23"/>
      <c r="H11" s="23"/>
      <c r="I11" s="23"/>
    </row>
    <row r="12" spans="1:9" ht="18">
      <c r="A12" s="24" t="s">
        <v>47</v>
      </c>
      <c r="B12" s="25">
        <v>8</v>
      </c>
      <c r="C12" s="26" t="str">
        <f>1стр1!G70</f>
        <v>Якупов Рустем</v>
      </c>
      <c r="D12" s="23"/>
      <c r="E12" s="23"/>
      <c r="F12" s="23"/>
      <c r="G12" s="23"/>
      <c r="H12" s="23"/>
      <c r="I12" s="23"/>
    </row>
    <row r="13" spans="1:9" ht="18">
      <c r="A13" s="24" t="s">
        <v>54</v>
      </c>
      <c r="B13" s="25">
        <v>9</v>
      </c>
      <c r="C13" s="26" t="str">
        <f>1стр1!D72</f>
        <v>Вафин Егор</v>
      </c>
      <c r="D13" s="23"/>
      <c r="E13" s="23"/>
      <c r="F13" s="23"/>
      <c r="G13" s="23"/>
      <c r="H13" s="23"/>
      <c r="I13" s="23"/>
    </row>
    <row r="14" spans="1:9" ht="18">
      <c r="A14" s="24" t="s">
        <v>55</v>
      </c>
      <c r="B14" s="25">
        <v>10</v>
      </c>
      <c r="C14" s="26" t="str">
        <f>1стр1!D75</f>
        <v>Могилевская Инесса</v>
      </c>
      <c r="D14" s="23"/>
      <c r="E14" s="23"/>
      <c r="F14" s="23"/>
      <c r="G14" s="23"/>
      <c r="H14" s="23"/>
      <c r="I14" s="23"/>
    </row>
    <row r="15" spans="1:9" ht="18">
      <c r="A15" s="24" t="s">
        <v>56</v>
      </c>
      <c r="B15" s="25">
        <v>11</v>
      </c>
      <c r="C15" s="26" t="str">
        <f>1стр1!G73</f>
        <v>Файзуллин Тимур</v>
      </c>
      <c r="D15" s="23"/>
      <c r="E15" s="23"/>
      <c r="F15" s="23"/>
      <c r="G15" s="23"/>
      <c r="H15" s="23"/>
      <c r="I15" s="23"/>
    </row>
    <row r="16" spans="1:9" ht="18">
      <c r="A16" s="24" t="s">
        <v>57</v>
      </c>
      <c r="B16" s="25">
        <v>12</v>
      </c>
      <c r="C16" s="26" t="str">
        <f>1стр1!G75</f>
        <v>Ишметов Александр</v>
      </c>
      <c r="D16" s="23"/>
      <c r="E16" s="23"/>
      <c r="F16" s="23"/>
      <c r="G16" s="23"/>
      <c r="H16" s="23"/>
      <c r="I16" s="23"/>
    </row>
    <row r="17" spans="1:9" ht="18">
      <c r="A17" s="24" t="s">
        <v>58</v>
      </c>
      <c r="B17" s="25">
        <v>13</v>
      </c>
      <c r="C17" s="26" t="str">
        <f>1стр2!I40</f>
        <v>Ключников Артем</v>
      </c>
      <c r="D17" s="23"/>
      <c r="E17" s="23"/>
      <c r="F17" s="23"/>
      <c r="G17" s="23"/>
      <c r="H17" s="23"/>
      <c r="I17" s="23"/>
    </row>
    <row r="18" spans="1:9" ht="18">
      <c r="A18" s="24" t="s">
        <v>59</v>
      </c>
      <c r="B18" s="25">
        <v>14</v>
      </c>
      <c r="C18" s="26" t="str">
        <f>1стр2!I44</f>
        <v>Хадарин Артем</v>
      </c>
      <c r="D18" s="23"/>
      <c r="E18" s="23"/>
      <c r="F18" s="23"/>
      <c r="G18" s="23"/>
      <c r="H18" s="23"/>
      <c r="I18" s="23"/>
    </row>
    <row r="19" spans="1:9" ht="18">
      <c r="A19" s="24" t="s">
        <v>60</v>
      </c>
      <c r="B19" s="25">
        <v>15</v>
      </c>
      <c r="C19" s="26" t="str">
        <f>1стр2!I46</f>
        <v>Семенов Константин</v>
      </c>
      <c r="D19" s="23"/>
      <c r="E19" s="23"/>
      <c r="F19" s="23"/>
      <c r="G19" s="23"/>
      <c r="H19" s="23"/>
      <c r="I19" s="23"/>
    </row>
    <row r="20" spans="1:9" ht="18">
      <c r="A20" s="24" t="s">
        <v>61</v>
      </c>
      <c r="B20" s="25">
        <v>16</v>
      </c>
      <c r="C20" s="26" t="str">
        <f>1стр2!I48</f>
        <v>Давлетбаев Азат</v>
      </c>
      <c r="D20" s="23"/>
      <c r="E20" s="23"/>
      <c r="F20" s="23"/>
      <c r="G20" s="23"/>
      <c r="H20" s="23"/>
      <c r="I20" s="23"/>
    </row>
    <row r="21" spans="1:9" ht="18">
      <c r="A21" s="24" t="s">
        <v>62</v>
      </c>
      <c r="B21" s="25">
        <v>17</v>
      </c>
      <c r="C21" s="26" t="str">
        <f>1стр2!E44</f>
        <v>Саитов Эмиль</v>
      </c>
      <c r="D21" s="23"/>
      <c r="E21" s="23"/>
      <c r="F21" s="23"/>
      <c r="G21" s="23"/>
      <c r="H21" s="23"/>
      <c r="I21" s="23"/>
    </row>
    <row r="22" spans="1:9" ht="18">
      <c r="A22" s="24" t="s">
        <v>16</v>
      </c>
      <c r="B22" s="25">
        <v>18</v>
      </c>
      <c r="C22" s="26">
        <f>1стр2!E50</f>
        <v>0</v>
      </c>
      <c r="D22" s="23"/>
      <c r="E22" s="23"/>
      <c r="F22" s="23"/>
      <c r="G22" s="23"/>
      <c r="H22" s="23"/>
      <c r="I22" s="23"/>
    </row>
    <row r="23" spans="1:9" ht="18">
      <c r="A23" s="24" t="s">
        <v>16</v>
      </c>
      <c r="B23" s="25">
        <v>19</v>
      </c>
      <c r="C23" s="26">
        <f>1стр2!E53</f>
        <v>0</v>
      </c>
      <c r="D23" s="23"/>
      <c r="E23" s="23"/>
      <c r="F23" s="23"/>
      <c r="G23" s="23"/>
      <c r="H23" s="23"/>
      <c r="I23" s="23"/>
    </row>
    <row r="24" spans="1:9" ht="18">
      <c r="A24" s="24" t="s">
        <v>16</v>
      </c>
      <c r="B24" s="25">
        <v>20</v>
      </c>
      <c r="C24" s="26">
        <f>1стр2!E55</f>
        <v>0</v>
      </c>
      <c r="D24" s="23"/>
      <c r="E24" s="23"/>
      <c r="F24" s="23"/>
      <c r="G24" s="23"/>
      <c r="H24" s="23"/>
      <c r="I24" s="23"/>
    </row>
    <row r="25" spans="1:9" ht="18">
      <c r="A25" s="24" t="s">
        <v>16</v>
      </c>
      <c r="B25" s="25">
        <v>21</v>
      </c>
      <c r="C25" s="26">
        <f>1стр2!I53</f>
        <v>0</v>
      </c>
      <c r="D25" s="23"/>
      <c r="E25" s="23"/>
      <c r="F25" s="23"/>
      <c r="G25" s="23"/>
      <c r="H25" s="23"/>
      <c r="I25" s="23"/>
    </row>
    <row r="26" spans="1:9" ht="18">
      <c r="A26" s="24" t="s">
        <v>16</v>
      </c>
      <c r="B26" s="25">
        <v>22</v>
      </c>
      <c r="C26" s="26">
        <f>1стр2!I57</f>
        <v>0</v>
      </c>
      <c r="D26" s="23"/>
      <c r="E26" s="23"/>
      <c r="F26" s="23"/>
      <c r="G26" s="23"/>
      <c r="H26" s="23"/>
      <c r="I26" s="23"/>
    </row>
    <row r="27" spans="1:9" ht="18">
      <c r="A27" s="24" t="s">
        <v>16</v>
      </c>
      <c r="B27" s="25">
        <v>23</v>
      </c>
      <c r="C27" s="26">
        <f>1стр2!I59</f>
        <v>0</v>
      </c>
      <c r="D27" s="23"/>
      <c r="E27" s="23"/>
      <c r="F27" s="23"/>
      <c r="G27" s="23"/>
      <c r="H27" s="23"/>
      <c r="I27" s="23"/>
    </row>
    <row r="28" spans="1:9" ht="18">
      <c r="A28" s="24" t="s">
        <v>16</v>
      </c>
      <c r="B28" s="25">
        <v>24</v>
      </c>
      <c r="C28" s="26">
        <f>1стр2!I61</f>
        <v>0</v>
      </c>
      <c r="D28" s="23"/>
      <c r="E28" s="23"/>
      <c r="F28" s="23"/>
      <c r="G28" s="23"/>
      <c r="H28" s="23"/>
      <c r="I28" s="23"/>
    </row>
    <row r="29" spans="1:9" ht="18">
      <c r="A29" s="24" t="s">
        <v>16</v>
      </c>
      <c r="B29" s="25">
        <v>25</v>
      </c>
      <c r="C29" s="26">
        <f>1стр2!E63</f>
        <v>0</v>
      </c>
      <c r="D29" s="23"/>
      <c r="E29" s="23"/>
      <c r="F29" s="23"/>
      <c r="G29" s="23"/>
      <c r="H29" s="23"/>
      <c r="I29" s="23"/>
    </row>
    <row r="30" spans="1:9" ht="18">
      <c r="A30" s="24" t="s">
        <v>16</v>
      </c>
      <c r="B30" s="25">
        <v>26</v>
      </c>
      <c r="C30" s="26">
        <f>1стр2!E69</f>
        <v>0</v>
      </c>
      <c r="D30" s="23"/>
      <c r="E30" s="23"/>
      <c r="F30" s="23"/>
      <c r="G30" s="23"/>
      <c r="H30" s="23"/>
      <c r="I30" s="23"/>
    </row>
    <row r="31" spans="1:9" ht="18">
      <c r="A31" s="24" t="s">
        <v>16</v>
      </c>
      <c r="B31" s="25">
        <v>27</v>
      </c>
      <c r="C31" s="26">
        <f>1стр2!E72</f>
        <v>0</v>
      </c>
      <c r="D31" s="23"/>
      <c r="E31" s="23"/>
      <c r="F31" s="23"/>
      <c r="G31" s="23"/>
      <c r="H31" s="23"/>
      <c r="I31" s="23"/>
    </row>
    <row r="32" spans="1:9" ht="18">
      <c r="A32" s="24" t="s">
        <v>16</v>
      </c>
      <c r="B32" s="25">
        <v>28</v>
      </c>
      <c r="C32" s="26">
        <f>1стр2!E74</f>
        <v>0</v>
      </c>
      <c r="D32" s="23"/>
      <c r="E32" s="23"/>
      <c r="F32" s="23"/>
      <c r="G32" s="23"/>
      <c r="H32" s="23"/>
      <c r="I32" s="23"/>
    </row>
    <row r="33" spans="1:9" ht="18">
      <c r="A33" s="24" t="s">
        <v>16</v>
      </c>
      <c r="B33" s="25">
        <v>29</v>
      </c>
      <c r="C33" s="26">
        <f>1стр2!I66</f>
        <v>0</v>
      </c>
      <c r="D33" s="23"/>
      <c r="E33" s="23"/>
      <c r="F33" s="23"/>
      <c r="G33" s="23"/>
      <c r="H33" s="23"/>
      <c r="I33" s="23"/>
    </row>
    <row r="34" spans="1:9" ht="18">
      <c r="A34" s="24" t="s">
        <v>16</v>
      </c>
      <c r="B34" s="25">
        <v>30</v>
      </c>
      <c r="C34" s="26">
        <f>1стр2!I70</f>
        <v>0</v>
      </c>
      <c r="D34" s="23"/>
      <c r="E34" s="23"/>
      <c r="F34" s="23"/>
      <c r="G34" s="23"/>
      <c r="H34" s="23"/>
      <c r="I34" s="23"/>
    </row>
    <row r="35" spans="1:9" ht="18">
      <c r="A35" s="24" t="s">
        <v>16</v>
      </c>
      <c r="B35" s="25">
        <v>31</v>
      </c>
      <c r="C35" s="26">
        <f>1стр2!I72</f>
        <v>0</v>
      </c>
      <c r="D35" s="23"/>
      <c r="E35" s="23"/>
      <c r="F35" s="23"/>
      <c r="G35" s="23"/>
      <c r="H35" s="23"/>
      <c r="I35" s="23"/>
    </row>
    <row r="36" spans="1:9" ht="18">
      <c r="A36" s="24" t="s">
        <v>16</v>
      </c>
      <c r="B36" s="25">
        <v>32</v>
      </c>
      <c r="C36" s="26" t="str">
        <f>1стр2!I74</f>
        <v>нет</v>
      </c>
      <c r="D36" s="23"/>
      <c r="E36" s="23"/>
      <c r="F36" s="23"/>
      <c r="G36" s="23"/>
      <c r="H36" s="23"/>
      <c r="I36" s="23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5.75">
      <c r="A1" s="32" t="str">
        <f>Сп1!A1</f>
        <v>Кубок Башкортостана 2009</v>
      </c>
      <c r="B1" s="32"/>
      <c r="C1" s="32"/>
      <c r="D1" s="32"/>
      <c r="E1" s="32"/>
      <c r="F1" s="32"/>
      <c r="G1" s="32"/>
    </row>
    <row r="2" spans="1:7" ht="15.75">
      <c r="A2" s="32" t="str">
        <f>Сп1!A2</f>
        <v>1/4 финала Турнира "День спортивного журналиста"</v>
      </c>
      <c r="B2" s="32"/>
      <c r="C2" s="32"/>
      <c r="D2" s="32"/>
      <c r="E2" s="32"/>
      <c r="F2" s="32"/>
      <c r="G2" s="32"/>
    </row>
    <row r="3" spans="1:7" ht="15.75">
      <c r="A3" s="32" t="str">
        <f>Сп1!A3</f>
        <v>20 июня 2009 г.</v>
      </c>
      <c r="B3" s="32"/>
      <c r="C3" s="32"/>
      <c r="D3" s="32"/>
      <c r="E3" s="32"/>
      <c r="F3" s="32"/>
      <c r="G3" s="32"/>
    </row>
    <row r="4" spans="1:7" ht="12.75">
      <c r="A4" s="3"/>
      <c r="B4" s="3"/>
      <c r="C4" s="3"/>
      <c r="D4" s="3"/>
      <c r="E4" s="3"/>
      <c r="F4" s="3"/>
      <c r="G4" s="3"/>
    </row>
    <row r="5" spans="1:19" ht="10.5" customHeight="1">
      <c r="A5" s="2">
        <v>1</v>
      </c>
      <c r="B5" s="4" t="str">
        <f>Сп1!A5</f>
        <v>Сальманов Линар</v>
      </c>
      <c r="C5" s="3"/>
      <c r="D5" s="3"/>
      <c r="E5" s="3"/>
      <c r="F5" s="3"/>
      <c r="G5" s="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19" ht="10.5" customHeight="1">
      <c r="A6" s="3"/>
      <c r="B6" s="5">
        <v>1</v>
      </c>
      <c r="C6" s="6" t="s">
        <v>50</v>
      </c>
      <c r="D6" s="3"/>
      <c r="E6" s="7"/>
      <c r="F6" s="3"/>
      <c r="G6" s="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ht="10.5" customHeight="1">
      <c r="A7" s="2">
        <v>32</v>
      </c>
      <c r="B7" s="8" t="str">
        <f>Сп1!A36</f>
        <v>нет</v>
      </c>
      <c r="C7" s="9"/>
      <c r="D7" s="3"/>
      <c r="E7" s="3"/>
      <c r="F7" s="3"/>
      <c r="G7" s="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9" ht="10.5" customHeight="1">
      <c r="A8" s="3"/>
      <c r="B8" s="3"/>
      <c r="C8" s="5">
        <v>17</v>
      </c>
      <c r="D8" s="6" t="s">
        <v>50</v>
      </c>
      <c r="E8" s="3"/>
      <c r="F8" s="3"/>
      <c r="G8" s="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19" ht="10.5" customHeight="1">
      <c r="A9" s="2">
        <v>17</v>
      </c>
      <c r="B9" s="4" t="str">
        <f>Сп1!A21</f>
        <v>Давлетбаев Азат</v>
      </c>
      <c r="C9" s="9"/>
      <c r="D9" s="9"/>
      <c r="E9" s="3"/>
      <c r="F9" s="3"/>
      <c r="G9" s="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19" ht="10.5" customHeight="1">
      <c r="A10" s="3"/>
      <c r="B10" s="5">
        <v>2</v>
      </c>
      <c r="C10" s="10" t="s">
        <v>61</v>
      </c>
      <c r="D10" s="9"/>
      <c r="E10" s="3"/>
      <c r="F10" s="3"/>
      <c r="G10" s="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19" ht="10.5" customHeight="1">
      <c r="A11" s="2">
        <v>16</v>
      </c>
      <c r="B11" s="8" t="str">
        <f>Сп1!A20</f>
        <v>Семенов Константин</v>
      </c>
      <c r="C11" s="3"/>
      <c r="D11" s="9"/>
      <c r="E11" s="3"/>
      <c r="F11" s="3"/>
      <c r="G11" s="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ht="10.5" customHeight="1">
      <c r="A12" s="3"/>
      <c r="B12" s="3"/>
      <c r="C12" s="3"/>
      <c r="D12" s="5">
        <v>25</v>
      </c>
      <c r="E12" s="6" t="s">
        <v>54</v>
      </c>
      <c r="F12" s="3"/>
      <c r="G12" s="11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12" customHeight="1">
      <c r="A13" s="2">
        <v>9</v>
      </c>
      <c r="B13" s="4" t="str">
        <f>Сп1!A13</f>
        <v>Васильев Александр</v>
      </c>
      <c r="C13" s="3"/>
      <c r="D13" s="9"/>
      <c r="E13" s="9"/>
      <c r="F13" s="3"/>
      <c r="G13" s="11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 ht="12" customHeight="1">
      <c r="A14" s="3"/>
      <c r="B14" s="5">
        <v>3</v>
      </c>
      <c r="C14" s="6" t="s">
        <v>54</v>
      </c>
      <c r="D14" s="9"/>
      <c r="E14" s="9"/>
      <c r="F14" s="3"/>
      <c r="G14" s="11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1:19" ht="12" customHeight="1">
      <c r="A15" s="2">
        <v>24</v>
      </c>
      <c r="B15" s="8" t="str">
        <f>Сп1!A28</f>
        <v>нет</v>
      </c>
      <c r="C15" s="9"/>
      <c r="D15" s="9"/>
      <c r="E15" s="9"/>
      <c r="F15" s="3"/>
      <c r="G15" s="11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19" ht="12" customHeight="1">
      <c r="A16" s="3"/>
      <c r="B16" s="3"/>
      <c r="C16" s="5">
        <v>18</v>
      </c>
      <c r="D16" s="10" t="s">
        <v>54</v>
      </c>
      <c r="E16" s="9"/>
      <c r="F16" s="3"/>
      <c r="G16" s="11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1:19" ht="12" customHeight="1">
      <c r="A17" s="2">
        <v>25</v>
      </c>
      <c r="B17" s="4" t="str">
        <f>Сп1!A29</f>
        <v>нет</v>
      </c>
      <c r="C17" s="9"/>
      <c r="D17" s="3"/>
      <c r="E17" s="9"/>
      <c r="F17" s="3"/>
      <c r="G17" s="11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19" ht="12" customHeight="1">
      <c r="A18" s="3"/>
      <c r="B18" s="5">
        <v>4</v>
      </c>
      <c r="C18" s="10" t="s">
        <v>47</v>
      </c>
      <c r="D18" s="3"/>
      <c r="E18" s="9"/>
      <c r="F18" s="3"/>
      <c r="G18" s="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1:19" ht="12" customHeight="1">
      <c r="A19" s="2">
        <v>8</v>
      </c>
      <c r="B19" s="8" t="str">
        <f>Сп1!A12</f>
        <v>Вафин Егор</v>
      </c>
      <c r="C19" s="3"/>
      <c r="D19" s="3"/>
      <c r="E19" s="9"/>
      <c r="F19" s="3"/>
      <c r="G19" s="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19" ht="12" customHeight="1">
      <c r="A20" s="3"/>
      <c r="B20" s="3"/>
      <c r="C20" s="3"/>
      <c r="D20" s="3"/>
      <c r="E20" s="5">
        <v>29</v>
      </c>
      <c r="F20" s="6" t="s">
        <v>54</v>
      </c>
      <c r="G20" s="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</row>
    <row r="21" spans="1:19" ht="12" customHeight="1">
      <c r="A21" s="2">
        <v>5</v>
      </c>
      <c r="B21" s="4" t="str">
        <f>Сп1!A9</f>
        <v>Насыров Илдар</v>
      </c>
      <c r="C21" s="3"/>
      <c r="D21" s="3"/>
      <c r="E21" s="9"/>
      <c r="F21" s="9"/>
      <c r="G21" s="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</row>
    <row r="22" spans="1:19" ht="12" customHeight="1">
      <c r="A22" s="3"/>
      <c r="B22" s="5">
        <v>5</v>
      </c>
      <c r="C22" s="6" t="s">
        <v>52</v>
      </c>
      <c r="D22" s="3"/>
      <c r="E22" s="9"/>
      <c r="F22" s="9"/>
      <c r="G22" s="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</row>
    <row r="23" spans="1:19" ht="12" customHeight="1">
      <c r="A23" s="2">
        <v>28</v>
      </c>
      <c r="B23" s="8" t="str">
        <f>Сп1!A32</f>
        <v>нет</v>
      </c>
      <c r="C23" s="9"/>
      <c r="D23" s="3"/>
      <c r="E23" s="9"/>
      <c r="F23" s="9"/>
      <c r="G23" s="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</row>
    <row r="24" spans="1:19" ht="12" customHeight="1">
      <c r="A24" s="3"/>
      <c r="B24" s="3"/>
      <c r="C24" s="5">
        <v>19</v>
      </c>
      <c r="D24" s="6" t="s">
        <v>52</v>
      </c>
      <c r="E24" s="9"/>
      <c r="F24" s="9"/>
      <c r="G24" s="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1:19" ht="12" customHeight="1">
      <c r="A25" s="2">
        <v>21</v>
      </c>
      <c r="B25" s="4" t="str">
        <f>Сп1!A25</f>
        <v>нет</v>
      </c>
      <c r="C25" s="9"/>
      <c r="D25" s="9"/>
      <c r="E25" s="9"/>
      <c r="F25" s="9"/>
      <c r="G25" s="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</row>
    <row r="26" spans="1:19" ht="12" customHeight="1">
      <c r="A26" s="3"/>
      <c r="B26" s="5">
        <v>6</v>
      </c>
      <c r="C26" s="10" t="s">
        <v>57</v>
      </c>
      <c r="D26" s="9"/>
      <c r="E26" s="9"/>
      <c r="F26" s="9"/>
      <c r="G26" s="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1:19" ht="12" customHeight="1">
      <c r="A27" s="2">
        <v>12</v>
      </c>
      <c r="B27" s="8" t="str">
        <f>Сп1!A16</f>
        <v>Хадарин Артем</v>
      </c>
      <c r="C27" s="3"/>
      <c r="D27" s="9"/>
      <c r="E27" s="9"/>
      <c r="F27" s="9"/>
      <c r="G27" s="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</row>
    <row r="28" spans="1:19" ht="12" customHeight="1">
      <c r="A28" s="3"/>
      <c r="B28" s="3"/>
      <c r="C28" s="3"/>
      <c r="D28" s="5">
        <v>26</v>
      </c>
      <c r="E28" s="10" t="s">
        <v>34</v>
      </c>
      <c r="F28" s="9"/>
      <c r="G28" s="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1:19" ht="12" customHeight="1">
      <c r="A29" s="2">
        <v>13</v>
      </c>
      <c r="B29" s="4" t="str">
        <f>Сп1!A17</f>
        <v>Якупов Рустем</v>
      </c>
      <c r="C29" s="3"/>
      <c r="D29" s="9"/>
      <c r="E29" s="3"/>
      <c r="F29" s="9"/>
      <c r="G29" s="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</row>
    <row r="30" spans="1:19" ht="12" customHeight="1">
      <c r="A30" s="3"/>
      <c r="B30" s="5">
        <v>7</v>
      </c>
      <c r="C30" s="6" t="s">
        <v>58</v>
      </c>
      <c r="D30" s="9"/>
      <c r="E30" s="3"/>
      <c r="F30" s="9"/>
      <c r="G30" s="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</row>
    <row r="31" spans="1:19" ht="12" customHeight="1">
      <c r="A31" s="2">
        <v>20</v>
      </c>
      <c r="B31" s="8" t="str">
        <f>Сп1!A24</f>
        <v>нет</v>
      </c>
      <c r="C31" s="9"/>
      <c r="D31" s="9"/>
      <c r="E31" s="3"/>
      <c r="F31" s="9"/>
      <c r="G31" s="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</row>
    <row r="32" spans="1:19" ht="12" customHeight="1">
      <c r="A32" s="3"/>
      <c r="B32" s="3"/>
      <c r="C32" s="5">
        <v>20</v>
      </c>
      <c r="D32" s="10" t="s">
        <v>34</v>
      </c>
      <c r="E32" s="3"/>
      <c r="F32" s="9"/>
      <c r="G32" s="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</row>
    <row r="33" spans="1:19" ht="12" customHeight="1">
      <c r="A33" s="2">
        <v>29</v>
      </c>
      <c r="B33" s="4" t="str">
        <f>Сп1!A33</f>
        <v>нет</v>
      </c>
      <c r="C33" s="9"/>
      <c r="D33" s="3"/>
      <c r="E33" s="3"/>
      <c r="F33" s="9"/>
      <c r="G33" s="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</row>
    <row r="34" spans="1:19" ht="12" customHeight="1">
      <c r="A34" s="3"/>
      <c r="B34" s="5">
        <v>8</v>
      </c>
      <c r="C34" s="10" t="s">
        <v>34</v>
      </c>
      <c r="D34" s="3"/>
      <c r="E34" s="3"/>
      <c r="F34" s="9"/>
      <c r="G34" s="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</row>
    <row r="35" spans="1:19" ht="12" customHeight="1">
      <c r="A35" s="2">
        <v>4</v>
      </c>
      <c r="B35" s="8" t="str">
        <f>Сп1!A8</f>
        <v>Давлетов Тимур</v>
      </c>
      <c r="C35" s="3"/>
      <c r="D35" s="3"/>
      <c r="E35" s="3"/>
      <c r="F35" s="9"/>
      <c r="G35" s="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</row>
    <row r="36" spans="1:19" ht="12" customHeight="1">
      <c r="A36" s="3"/>
      <c r="B36" s="3"/>
      <c r="C36" s="3"/>
      <c r="D36" s="3"/>
      <c r="E36" s="3"/>
      <c r="F36" s="5">
        <v>31</v>
      </c>
      <c r="G36" s="6" t="s">
        <v>51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</row>
    <row r="37" spans="1:19" ht="12" customHeight="1">
      <c r="A37" s="2">
        <v>3</v>
      </c>
      <c r="B37" s="4" t="str">
        <f>Сп1!A7</f>
        <v>Халимонов Евгений</v>
      </c>
      <c r="C37" s="3"/>
      <c r="D37" s="3"/>
      <c r="E37" s="3"/>
      <c r="F37" s="9"/>
      <c r="G37" s="14" t="s">
        <v>0</v>
      </c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</row>
    <row r="38" spans="1:19" ht="12" customHeight="1">
      <c r="A38" s="3"/>
      <c r="B38" s="5">
        <v>9</v>
      </c>
      <c r="C38" s="6" t="s">
        <v>51</v>
      </c>
      <c r="D38" s="3"/>
      <c r="E38" s="3"/>
      <c r="F38" s="9"/>
      <c r="G38" s="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</row>
    <row r="39" spans="1:19" ht="12" customHeight="1">
      <c r="A39" s="2">
        <v>30</v>
      </c>
      <c r="B39" s="8" t="str">
        <f>Сп1!A34</f>
        <v>нет</v>
      </c>
      <c r="C39" s="9"/>
      <c r="D39" s="3"/>
      <c r="E39" s="3"/>
      <c r="F39" s="9"/>
      <c r="G39" s="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</row>
    <row r="40" spans="1:19" ht="12" customHeight="1">
      <c r="A40" s="3"/>
      <c r="B40" s="3"/>
      <c r="C40" s="5">
        <v>21</v>
      </c>
      <c r="D40" s="6" t="s">
        <v>51</v>
      </c>
      <c r="E40" s="3"/>
      <c r="F40" s="9"/>
      <c r="G40" s="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</row>
    <row r="41" spans="1:19" ht="12" customHeight="1">
      <c r="A41" s="2">
        <v>19</v>
      </c>
      <c r="B41" s="4" t="str">
        <f>Сп1!A23</f>
        <v>нет</v>
      </c>
      <c r="C41" s="9"/>
      <c r="D41" s="9"/>
      <c r="E41" s="3"/>
      <c r="F41" s="9"/>
      <c r="G41" s="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</row>
    <row r="42" spans="1:19" ht="12" customHeight="1">
      <c r="A42" s="3"/>
      <c r="B42" s="5">
        <v>10</v>
      </c>
      <c r="C42" s="10" t="s">
        <v>59</v>
      </c>
      <c r="D42" s="9"/>
      <c r="E42" s="3"/>
      <c r="F42" s="9"/>
      <c r="G42" s="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</row>
    <row r="43" spans="1:19" ht="12" customHeight="1">
      <c r="A43" s="2">
        <v>14</v>
      </c>
      <c r="B43" s="8" t="str">
        <f>Сп1!A18</f>
        <v>Ключников Артем</v>
      </c>
      <c r="C43" s="3"/>
      <c r="D43" s="9"/>
      <c r="E43" s="3"/>
      <c r="F43" s="9"/>
      <c r="G43" s="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1:19" ht="12" customHeight="1">
      <c r="A44" s="3"/>
      <c r="B44" s="3"/>
      <c r="C44" s="3"/>
      <c r="D44" s="5">
        <v>27</v>
      </c>
      <c r="E44" s="6" t="s">
        <v>51</v>
      </c>
      <c r="F44" s="9"/>
      <c r="G44" s="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  <row r="45" spans="1:19" ht="12" customHeight="1">
      <c r="A45" s="2">
        <v>11</v>
      </c>
      <c r="B45" s="4" t="str">
        <f>Сп1!A15</f>
        <v>Могилевская Инесса</v>
      </c>
      <c r="C45" s="3"/>
      <c r="D45" s="9"/>
      <c r="E45" s="9"/>
      <c r="F45" s="9"/>
      <c r="G45" s="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</row>
    <row r="46" spans="1:19" ht="12" customHeight="1">
      <c r="A46" s="3"/>
      <c r="B46" s="5">
        <v>11</v>
      </c>
      <c r="C46" s="6" t="s">
        <v>56</v>
      </c>
      <c r="D46" s="9"/>
      <c r="E46" s="9"/>
      <c r="F46" s="9"/>
      <c r="G46" s="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1:19" ht="12" customHeight="1">
      <c r="A47" s="2">
        <v>22</v>
      </c>
      <c r="B47" s="8" t="str">
        <f>Сп1!A26</f>
        <v>нет</v>
      </c>
      <c r="C47" s="9"/>
      <c r="D47" s="9"/>
      <c r="E47" s="9"/>
      <c r="F47" s="9"/>
      <c r="G47" s="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</row>
    <row r="48" spans="1:19" ht="12" customHeight="1">
      <c r="A48" s="3"/>
      <c r="B48" s="3"/>
      <c r="C48" s="5">
        <v>22</v>
      </c>
      <c r="D48" s="10" t="s">
        <v>53</v>
      </c>
      <c r="E48" s="9"/>
      <c r="F48" s="9"/>
      <c r="G48" s="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1:19" ht="12" customHeight="1">
      <c r="A49" s="2">
        <v>27</v>
      </c>
      <c r="B49" s="4" t="str">
        <f>Сп1!A31</f>
        <v>нет</v>
      </c>
      <c r="C49" s="9"/>
      <c r="D49" s="3"/>
      <c r="E49" s="9"/>
      <c r="F49" s="9"/>
      <c r="G49" s="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</row>
    <row r="50" spans="1:19" ht="12" customHeight="1">
      <c r="A50" s="3"/>
      <c r="B50" s="5">
        <v>12</v>
      </c>
      <c r="C50" s="10" t="s">
        <v>53</v>
      </c>
      <c r="D50" s="3"/>
      <c r="E50" s="9"/>
      <c r="F50" s="9"/>
      <c r="G50" s="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</row>
    <row r="51" spans="1:19" ht="12" customHeight="1">
      <c r="A51" s="2">
        <v>6</v>
      </c>
      <c r="B51" s="8" t="str">
        <f>Сп1!A10</f>
        <v>Файзуллин Тимур</v>
      </c>
      <c r="C51" s="3"/>
      <c r="D51" s="3"/>
      <c r="E51" s="9"/>
      <c r="F51" s="9"/>
      <c r="G51" s="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</row>
    <row r="52" spans="1:19" ht="12" customHeight="1">
      <c r="A52" s="3"/>
      <c r="B52" s="3"/>
      <c r="C52" s="3"/>
      <c r="D52" s="3"/>
      <c r="E52" s="5">
        <v>30</v>
      </c>
      <c r="F52" s="10" t="s">
        <v>51</v>
      </c>
      <c r="G52" s="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1:19" ht="12" customHeight="1">
      <c r="A53" s="2">
        <v>7</v>
      </c>
      <c r="B53" s="4" t="str">
        <f>Сп1!A11</f>
        <v>Толкачев Иван</v>
      </c>
      <c r="C53" s="3"/>
      <c r="D53" s="3"/>
      <c r="E53" s="9"/>
      <c r="F53" s="3"/>
      <c r="G53" s="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1:19" ht="12" customHeight="1">
      <c r="A54" s="3"/>
      <c r="B54" s="5">
        <v>13</v>
      </c>
      <c r="C54" s="6" t="s">
        <v>44</v>
      </c>
      <c r="D54" s="3"/>
      <c r="E54" s="9"/>
      <c r="F54" s="3"/>
      <c r="G54" s="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1:19" ht="12" customHeight="1">
      <c r="A55" s="2">
        <v>26</v>
      </c>
      <c r="B55" s="8" t="str">
        <f>Сп1!A30</f>
        <v>нет</v>
      </c>
      <c r="C55" s="9"/>
      <c r="D55" s="3"/>
      <c r="E55" s="9"/>
      <c r="F55" s="3"/>
      <c r="G55" s="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1:19" ht="12" customHeight="1">
      <c r="A56" s="3"/>
      <c r="B56" s="3"/>
      <c r="C56" s="5">
        <v>23</v>
      </c>
      <c r="D56" s="6" t="s">
        <v>44</v>
      </c>
      <c r="E56" s="9"/>
      <c r="F56" s="18">
        <v>-31</v>
      </c>
      <c r="G56" s="4" t="str">
        <f>IF(G36=F20,F52,IF(G36=F52,F20,0))</f>
        <v>Васильев Александр</v>
      </c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1:19" ht="12" customHeight="1">
      <c r="A57" s="2">
        <v>23</v>
      </c>
      <c r="B57" s="4" t="str">
        <f>Сп1!A27</f>
        <v>нет</v>
      </c>
      <c r="C57" s="9"/>
      <c r="D57" s="9"/>
      <c r="E57" s="9"/>
      <c r="F57" s="3"/>
      <c r="G57" s="14" t="s">
        <v>1</v>
      </c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8" spans="1:19" ht="12" customHeight="1">
      <c r="A58" s="3"/>
      <c r="B58" s="5">
        <v>14</v>
      </c>
      <c r="C58" s="10" t="s">
        <v>55</v>
      </c>
      <c r="D58" s="9"/>
      <c r="E58" s="9"/>
      <c r="F58" s="3"/>
      <c r="G58" s="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</row>
    <row r="59" spans="1:19" ht="12" customHeight="1">
      <c r="A59" s="2">
        <v>10</v>
      </c>
      <c r="B59" s="8" t="str">
        <f>Сп1!A14</f>
        <v>Ишметов Александр</v>
      </c>
      <c r="C59" s="3"/>
      <c r="D59" s="9"/>
      <c r="E59" s="9"/>
      <c r="F59" s="3"/>
      <c r="G59" s="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</row>
    <row r="60" spans="1:19" ht="12" customHeight="1">
      <c r="A60" s="3"/>
      <c r="B60" s="3"/>
      <c r="C60" s="3"/>
      <c r="D60" s="5">
        <v>28</v>
      </c>
      <c r="E60" s="10" t="s">
        <v>40</v>
      </c>
      <c r="F60" s="3"/>
      <c r="G60" s="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</row>
    <row r="61" spans="1:19" ht="12" customHeight="1">
      <c r="A61" s="2">
        <v>15</v>
      </c>
      <c r="B61" s="4" t="str">
        <f>Сп1!A19</f>
        <v>Саитов Эмиль</v>
      </c>
      <c r="C61" s="3"/>
      <c r="D61" s="9"/>
      <c r="E61" s="3"/>
      <c r="F61" s="3"/>
      <c r="G61" s="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</row>
    <row r="62" spans="1:19" ht="12" customHeight="1">
      <c r="A62" s="3"/>
      <c r="B62" s="5">
        <v>15</v>
      </c>
      <c r="C62" s="6" t="s">
        <v>60</v>
      </c>
      <c r="D62" s="9"/>
      <c r="E62" s="2">
        <v>-58</v>
      </c>
      <c r="F62" s="4" t="str">
        <f>IF(1стр2!H14=1стр2!G10,1стр2!G18,IF(1стр2!H14=1стр2!G18,1стр2!G10,0))</f>
        <v>Коробко Павел</v>
      </c>
      <c r="G62" s="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</row>
    <row r="63" spans="1:19" ht="12" customHeight="1">
      <c r="A63" s="2">
        <v>18</v>
      </c>
      <c r="B63" s="8" t="str">
        <f>Сп1!A22</f>
        <v>нет</v>
      </c>
      <c r="C63" s="9"/>
      <c r="D63" s="9"/>
      <c r="E63" s="3"/>
      <c r="F63" s="5">
        <v>61</v>
      </c>
      <c r="G63" s="6" t="s">
        <v>40</v>
      </c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</row>
    <row r="64" spans="1:19" ht="12" customHeight="1">
      <c r="A64" s="3"/>
      <c r="B64" s="3"/>
      <c r="C64" s="5">
        <v>24</v>
      </c>
      <c r="D64" s="10" t="s">
        <v>40</v>
      </c>
      <c r="E64" s="2">
        <v>-59</v>
      </c>
      <c r="F64" s="8" t="str">
        <f>IF(1стр2!H30=1стр2!G26,1стр2!G34,IF(1стр2!H30=1стр2!G34,1стр2!G26,0))</f>
        <v>Толкачев Иван</v>
      </c>
      <c r="G64" s="14" t="s">
        <v>4</v>
      </c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</row>
    <row r="65" spans="1:19" ht="12" customHeight="1">
      <c r="A65" s="2">
        <v>31</v>
      </c>
      <c r="B65" s="4" t="str">
        <f>Сп1!A35</f>
        <v>нет</v>
      </c>
      <c r="C65" s="9"/>
      <c r="D65" s="3"/>
      <c r="E65" s="3"/>
      <c r="F65" s="2">
        <v>-61</v>
      </c>
      <c r="G65" s="4" t="str">
        <f>IF(G63=F62,F64,IF(G63=F64,F62,0))</f>
        <v>Толкачев Иван</v>
      </c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</row>
    <row r="66" spans="1:19" ht="12" customHeight="1">
      <c r="A66" s="3"/>
      <c r="B66" s="5">
        <v>16</v>
      </c>
      <c r="C66" s="10" t="s">
        <v>40</v>
      </c>
      <c r="D66" s="3"/>
      <c r="E66" s="3"/>
      <c r="F66" s="3"/>
      <c r="G66" s="14" t="s">
        <v>5</v>
      </c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</row>
    <row r="67" spans="1:19" ht="12" customHeight="1">
      <c r="A67" s="2">
        <v>2</v>
      </c>
      <c r="B67" s="8" t="str">
        <f>Сп1!A6</f>
        <v>Коробко Павел</v>
      </c>
      <c r="C67" s="3"/>
      <c r="D67" s="3"/>
      <c r="E67" s="2">
        <v>-56</v>
      </c>
      <c r="F67" s="4" t="str">
        <f>IF(1стр2!G10=1стр2!F6,1стр2!F14,IF(1стр2!G10=1стр2!F14,1стр2!F6,0))</f>
        <v>Насыров Илдар</v>
      </c>
      <c r="G67" s="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</row>
    <row r="68" spans="1:19" ht="12" customHeight="1">
      <c r="A68" s="3"/>
      <c r="B68" s="3"/>
      <c r="C68" s="3"/>
      <c r="D68" s="3"/>
      <c r="E68" s="3"/>
      <c r="F68" s="5">
        <v>62</v>
      </c>
      <c r="G68" s="6" t="s">
        <v>52</v>
      </c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</row>
    <row r="69" spans="1:19" ht="12" customHeight="1">
      <c r="A69" s="2">
        <v>-52</v>
      </c>
      <c r="B69" s="4" t="str">
        <f>IF(1стр2!F6=1стр2!E4,1стр2!E8,IF(1стр2!F6=1стр2!E8,1стр2!E4,0))</f>
        <v>Ишметов Александр</v>
      </c>
      <c r="C69" s="3"/>
      <c r="D69" s="3"/>
      <c r="E69" s="2">
        <v>-57</v>
      </c>
      <c r="F69" s="8" t="str">
        <f>IF(1стр2!G26=1стр2!F22,1стр2!F30,IF(1стр2!G26=1стр2!F30,1стр2!F22,0))</f>
        <v>Якупов Рустем</v>
      </c>
      <c r="G69" s="14" t="s">
        <v>7</v>
      </c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</row>
    <row r="70" spans="1:19" ht="12" customHeight="1">
      <c r="A70" s="3"/>
      <c r="B70" s="5">
        <v>63</v>
      </c>
      <c r="C70" s="6" t="s">
        <v>56</v>
      </c>
      <c r="D70" s="3"/>
      <c r="E70" s="3"/>
      <c r="F70" s="2">
        <v>-62</v>
      </c>
      <c r="G70" s="4" t="str">
        <f>IF(G68=F67,F69,IF(G68=F69,F67,0))</f>
        <v>Якупов Рустем</v>
      </c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</row>
    <row r="71" spans="1:19" ht="12" customHeight="1">
      <c r="A71" s="2">
        <v>-53</v>
      </c>
      <c r="B71" s="8" t="str">
        <f>IF(1стр2!F14=1стр2!E12,1стр2!E16,IF(1стр2!F14=1стр2!E16,1стр2!E12,0))</f>
        <v>Могилевская Инесса</v>
      </c>
      <c r="C71" s="9"/>
      <c r="D71" s="13"/>
      <c r="E71" s="3"/>
      <c r="F71" s="3"/>
      <c r="G71" s="14" t="s">
        <v>9</v>
      </c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</row>
    <row r="72" spans="1:19" ht="12" customHeight="1">
      <c r="A72" s="3"/>
      <c r="B72" s="3"/>
      <c r="C72" s="5">
        <v>65</v>
      </c>
      <c r="D72" s="6" t="s">
        <v>47</v>
      </c>
      <c r="E72" s="2">
        <v>-63</v>
      </c>
      <c r="F72" s="4" t="str">
        <f>IF(C70=B69,B71,IF(C70=B71,B69,0))</f>
        <v>Ишметов Александр</v>
      </c>
      <c r="G72" s="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</row>
    <row r="73" spans="1:19" ht="12" customHeight="1">
      <c r="A73" s="2">
        <v>-54</v>
      </c>
      <c r="B73" s="4" t="str">
        <f>IF(1стр2!F22=1стр2!E20,1стр2!E24,IF(1стр2!F22=1стр2!E24,1стр2!E20,0))</f>
        <v>Файзуллин Тимур</v>
      </c>
      <c r="C73" s="9"/>
      <c r="D73" s="17" t="s">
        <v>6</v>
      </c>
      <c r="E73" s="3"/>
      <c r="F73" s="5">
        <v>66</v>
      </c>
      <c r="G73" s="6" t="s">
        <v>53</v>
      </c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</row>
    <row r="74" spans="1:19" ht="12" customHeight="1">
      <c r="A74" s="3"/>
      <c r="B74" s="5">
        <v>64</v>
      </c>
      <c r="C74" s="10" t="s">
        <v>47</v>
      </c>
      <c r="D74" s="20"/>
      <c r="E74" s="2">
        <v>-64</v>
      </c>
      <c r="F74" s="8" t="str">
        <f>IF(C74=B73,B75,IF(C74=B75,B73,0))</f>
        <v>Файзуллин Тимур</v>
      </c>
      <c r="G74" s="14" t="s">
        <v>10</v>
      </c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</row>
    <row r="75" spans="1:19" ht="12" customHeight="1">
      <c r="A75" s="2">
        <v>-55</v>
      </c>
      <c r="B75" s="8" t="str">
        <f>IF(1стр2!F30=1стр2!E28,1стр2!E32,IF(1стр2!F30=1стр2!E32,1стр2!E28,0))</f>
        <v>Вафин Егор</v>
      </c>
      <c r="C75" s="2">
        <v>-65</v>
      </c>
      <c r="D75" s="4" t="str">
        <f>IF(D72=C70,C74,IF(D72=C74,C70,0))</f>
        <v>Могилевская Инесса</v>
      </c>
      <c r="E75" s="3"/>
      <c r="F75" s="2">
        <v>-66</v>
      </c>
      <c r="G75" s="4" t="str">
        <f>IF(G73=F72,F74,IF(G73=F74,F72,0))</f>
        <v>Ишметов Александр</v>
      </c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</row>
    <row r="76" spans="1:19" ht="12" customHeight="1">
      <c r="A76" s="3"/>
      <c r="B76" s="3"/>
      <c r="C76" s="3"/>
      <c r="D76" s="14" t="s">
        <v>8</v>
      </c>
      <c r="E76" s="3"/>
      <c r="F76" s="3"/>
      <c r="G76" s="14" t="s">
        <v>11</v>
      </c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</row>
    <row r="77" spans="8:19" ht="9" customHeight="1"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</row>
    <row r="78" spans="8:19" ht="9" customHeight="1"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</row>
    <row r="79" spans="1:19" ht="9" customHeigh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</row>
    <row r="80" spans="1:19" ht="12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35" customWidth="1"/>
    <col min="2" max="2" width="13.875" style="35" customWidth="1"/>
    <col min="3" max="8" width="12.75390625" style="35" customWidth="1"/>
    <col min="9" max="11" width="6.75390625" style="35" customWidth="1"/>
    <col min="12" max="16384" width="9.125" style="35" customWidth="1"/>
  </cols>
  <sheetData>
    <row r="1" spans="1:11" ht="15.75">
      <c r="A1" s="34" t="str">
        <f>Сп1!A1</f>
        <v>Кубок Башкортостана 2009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32" t="str">
        <f>Сп1!A2</f>
        <v>1/4 финала Турнира "День спортивного журналиста"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75">
      <c r="A3" s="32" t="str">
        <f>Сп1!A3</f>
        <v>20 июня 2009 г.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9" ht="12.75">
      <c r="A4" s="2">
        <v>-1</v>
      </c>
      <c r="B4" s="4" t="str">
        <f>IF(1стр1!C6=1стр1!B5,1стр1!B7,IF(1стр1!C6=1стр1!B7,1стр1!B5,0))</f>
        <v>нет</v>
      </c>
      <c r="C4" s="3"/>
      <c r="D4" s="2">
        <v>-25</v>
      </c>
      <c r="E4" s="4" t="str">
        <f>IF(1стр1!E12=1стр1!D8,1стр1!D16,IF(1стр1!E12=1стр1!D16,1стр1!D8,0))</f>
        <v>Сальманов Линар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62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IF(1стр1!C10=1стр1!B9,1стр1!B11,IF(1стр1!C10=1стр1!B11,1стр1!B9,0))</f>
        <v>Давлетбаев Азат</v>
      </c>
      <c r="C6" s="5">
        <v>40</v>
      </c>
      <c r="D6" s="12" t="s">
        <v>62</v>
      </c>
      <c r="E6" s="5">
        <v>52</v>
      </c>
      <c r="F6" s="12" t="s">
        <v>50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IF(1стр1!D64=1стр1!C62,1стр1!C66,IF(1стр1!D64=1стр1!C66,1стр1!C62,0))</f>
        <v>Саитов Эмиль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 t="str">
        <f>IF(1стр1!C14=1стр1!B13,1стр1!B15,IF(1стр1!C14=1стр1!B15,1стр1!B13,0))</f>
        <v>нет</v>
      </c>
      <c r="C8" s="3"/>
      <c r="D8" s="5">
        <v>48</v>
      </c>
      <c r="E8" s="36" t="s">
        <v>55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/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 t="str">
        <f>IF(1стр1!C18=1стр1!B17,1стр1!B19,IF(1стр1!C18=1стр1!B19,1стр1!B17,0))</f>
        <v>нет</v>
      </c>
      <c r="C10" s="5">
        <v>41</v>
      </c>
      <c r="D10" s="36" t="s">
        <v>55</v>
      </c>
      <c r="E10" s="13"/>
      <c r="F10" s="5">
        <v>56</v>
      </c>
      <c r="G10" s="12" t="s">
        <v>50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IF(1стр1!D56=1стр1!C54,1стр1!C58,IF(1стр1!D56=1стр1!C58,1стр1!C54,0))</f>
        <v>Ишметов Александр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 t="str">
        <f>IF(1стр1!C22=1стр1!B21,1стр1!B23,IF(1стр1!C22=1стр1!B23,1стр1!B21,0))</f>
        <v>нет</v>
      </c>
      <c r="C12" s="3"/>
      <c r="D12" s="2">
        <v>-26</v>
      </c>
      <c r="E12" s="4" t="str">
        <f>IF(1стр1!E28=1стр1!D24,1стр1!D32,IF(1стр1!E28=1стр1!D32,1стр1!D24,0))</f>
        <v>Насыров Илдар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/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 t="str">
        <f>IF(1стр1!C26=1стр1!B25,1стр1!B27,IF(1стр1!C26=1стр1!B27,1стр1!B25,0))</f>
        <v>нет</v>
      </c>
      <c r="C14" s="5">
        <v>42</v>
      </c>
      <c r="D14" s="12" t="s">
        <v>56</v>
      </c>
      <c r="E14" s="5">
        <v>53</v>
      </c>
      <c r="F14" s="36" t="s">
        <v>52</v>
      </c>
      <c r="G14" s="5">
        <v>58</v>
      </c>
      <c r="H14" s="12" t="s">
        <v>50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IF(1стр1!D48=1стр1!C46,1стр1!C50,IF(1стр1!D48=1стр1!C50,1стр1!C46,0))</f>
        <v>Могилевская Инесса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IF(1стр1!C30=1стр1!B29,1стр1!B31,IF(1стр1!C30=1стр1!B31,1стр1!B29,0))</f>
        <v>нет</v>
      </c>
      <c r="C16" s="3"/>
      <c r="D16" s="5">
        <v>49</v>
      </c>
      <c r="E16" s="36" t="s">
        <v>56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/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 t="str">
        <f>IF(1стр1!C34=1стр1!B33,1стр1!B35,IF(1стр1!C34=1стр1!B35,1стр1!B33,0))</f>
        <v>нет</v>
      </c>
      <c r="C18" s="5">
        <v>43</v>
      </c>
      <c r="D18" s="36" t="s">
        <v>59</v>
      </c>
      <c r="E18" s="13"/>
      <c r="F18" s="2">
        <v>-30</v>
      </c>
      <c r="G18" s="8" t="str">
        <f>IF(1стр1!F52=1стр1!E44,1стр1!E60,IF(1стр1!F52=1стр1!E60,1стр1!E44,0))</f>
        <v>Коробко Павел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IF(1стр1!D40=1стр1!C38,1стр1!C42,IF(1стр1!D40=1стр1!C42,1стр1!C38,0))</f>
        <v>Ключников Артем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 t="str">
        <f>IF(1стр1!C38=1стр1!B37,1стр1!B39,IF(1стр1!C38=1стр1!B39,1стр1!B37,0))</f>
        <v>нет</v>
      </c>
      <c r="C20" s="3"/>
      <c r="D20" s="2">
        <v>-27</v>
      </c>
      <c r="E20" s="4" t="str">
        <f>IF(1стр1!E44=1стр1!D40,1стр1!D48,IF(1стр1!E44=1стр1!D48,1стр1!D40,0))</f>
        <v>Файзуллин Тимур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/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IF(1стр1!C42=1стр1!B41,1стр1!B43,IF(1стр1!C42=1стр1!B43,1стр1!B41,0))</f>
        <v>нет</v>
      </c>
      <c r="C22" s="5">
        <v>44</v>
      </c>
      <c r="D22" s="12" t="s">
        <v>58</v>
      </c>
      <c r="E22" s="5">
        <v>54</v>
      </c>
      <c r="F22" s="12" t="s">
        <v>58</v>
      </c>
      <c r="G22" s="13"/>
      <c r="H22" s="5">
        <v>60</v>
      </c>
      <c r="I22" s="37" t="s">
        <v>50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IF(1стр1!D32=1стр1!C30,1стр1!C34,IF(1стр1!D32=1стр1!C34,1стр1!C30,0))</f>
        <v>Якупов Рустем</v>
      </c>
      <c r="D23" s="9"/>
      <c r="E23" s="9"/>
      <c r="F23" s="9"/>
      <c r="G23" s="13"/>
      <c r="H23" s="9"/>
      <c r="I23" s="20"/>
      <c r="J23" s="29" t="s">
        <v>2</v>
      </c>
      <c r="K23" s="29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 t="str">
        <f>IF(1стр1!C46=1стр1!B45,1стр1!B47,IF(1стр1!C46=1стр1!B47,1стр1!B45,0))</f>
        <v>нет</v>
      </c>
      <c r="C24" s="3"/>
      <c r="D24" s="5">
        <v>50</v>
      </c>
      <c r="E24" s="36" t="s">
        <v>58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/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 t="str">
        <f>IF(1стр1!C50=1стр1!B49,1стр1!B51,IF(1стр1!C50=1стр1!B51,1стр1!B49,0))</f>
        <v>нет</v>
      </c>
      <c r="C26" s="5">
        <v>45</v>
      </c>
      <c r="D26" s="36" t="s">
        <v>57</v>
      </c>
      <c r="E26" s="13"/>
      <c r="F26" s="5">
        <v>57</v>
      </c>
      <c r="G26" s="12" t="s">
        <v>44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IF(1стр1!D24=1стр1!C22,1стр1!C26,IF(1стр1!D24=1стр1!C26,1стр1!C22,0))</f>
        <v>Хадарин Артем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 t="str">
        <f>IF(1стр1!C54=1стр1!B53,1стр1!B55,IF(1стр1!C54=1стр1!B55,1стр1!B53,0))</f>
        <v>нет</v>
      </c>
      <c r="C28" s="3"/>
      <c r="D28" s="2">
        <v>-28</v>
      </c>
      <c r="E28" s="4" t="str">
        <f>IF(1стр1!E60=1стр1!D56,1стр1!D64,IF(1стр1!E60=1стр1!D64,1стр1!D56,0))</f>
        <v>Толкачев Иван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/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 t="str">
        <f>IF(1стр1!C58=1стр1!B57,1стр1!B59,IF(1стр1!C58=1стр1!B59,1стр1!B57,0))</f>
        <v>нет</v>
      </c>
      <c r="C30" s="5">
        <v>46</v>
      </c>
      <c r="D30" s="12" t="s">
        <v>47</v>
      </c>
      <c r="E30" s="5">
        <v>55</v>
      </c>
      <c r="F30" s="36" t="s">
        <v>44</v>
      </c>
      <c r="G30" s="5">
        <v>59</v>
      </c>
      <c r="H30" s="36" t="s">
        <v>34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IF(1стр1!D16=1стр1!C14,1стр1!C18,IF(1стр1!D16=1стр1!C18,1стр1!C14,0))</f>
        <v>Вафин Егор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IF(1стр1!C62=1стр1!B61,1стр1!B63,IF(1стр1!C62=1стр1!B63,1стр1!B61,0))</f>
        <v>нет</v>
      </c>
      <c r="C32" s="3"/>
      <c r="D32" s="5">
        <v>51</v>
      </c>
      <c r="E32" s="36" t="s">
        <v>47</v>
      </c>
      <c r="F32" s="3"/>
      <c r="G32" s="9"/>
      <c r="H32" s="2">
        <v>-60</v>
      </c>
      <c r="I32" s="4" t="str">
        <f>IF(I22=H14,H30,IF(I22=H30,H14,0))</f>
        <v>Давлетов Тимур</v>
      </c>
      <c r="J32" s="4"/>
      <c r="K32" s="4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/>
      <c r="D33" s="9"/>
      <c r="E33" s="13"/>
      <c r="F33" s="3"/>
      <c r="G33" s="9"/>
      <c r="H33" s="3"/>
      <c r="I33" s="20"/>
      <c r="J33" s="29" t="s">
        <v>3</v>
      </c>
      <c r="K33" s="29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 t="str">
        <f>IF(1стр1!C66=1стр1!B65,1стр1!B67,IF(1стр1!C66=1стр1!B67,1стр1!B65,0))</f>
        <v>нет</v>
      </c>
      <c r="C34" s="5">
        <v>47</v>
      </c>
      <c r="D34" s="36" t="s">
        <v>61</v>
      </c>
      <c r="E34" s="13"/>
      <c r="F34" s="2">
        <v>-29</v>
      </c>
      <c r="G34" s="8" t="str">
        <f>IF(1стр1!F20=1стр1!E12,1стр1!E28,IF(1стр1!F20=1стр1!E28,1стр1!E12,0))</f>
        <v>Давлетов Тимур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IF(1стр1!D8=1стр1!C6,1стр1!C10,IF(1стр1!D8=1стр1!C10,1стр1!C6,0))</f>
        <v>Семенов Константин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Саитов Эмиль</v>
      </c>
      <c r="C37" s="3"/>
      <c r="D37" s="3"/>
      <c r="E37" s="3"/>
      <c r="F37" s="2">
        <v>-48</v>
      </c>
      <c r="G37" s="4" t="str">
        <f>IF(E8=D6,D10,IF(E8=D10,D6,0))</f>
        <v>Давлетбаев Азат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60</v>
      </c>
      <c r="D38" s="3"/>
      <c r="E38" s="3"/>
      <c r="F38" s="3"/>
      <c r="G38" s="5">
        <v>67</v>
      </c>
      <c r="H38" s="12" t="s">
        <v>59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>
        <f>IF(D10=C9,C11,IF(D10=C11,C9,0))</f>
        <v>0</v>
      </c>
      <c r="C39" s="9"/>
      <c r="D39" s="3"/>
      <c r="E39" s="3"/>
      <c r="F39" s="2">
        <v>-49</v>
      </c>
      <c r="G39" s="8" t="str">
        <f>IF(E16=D14,D18,IF(E16=D18,D14,0))</f>
        <v>Ключников Артем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60</v>
      </c>
      <c r="E40" s="3"/>
      <c r="F40" s="3"/>
      <c r="G40" s="3"/>
      <c r="H40" s="5">
        <v>69</v>
      </c>
      <c r="I40" s="22" t="s">
        <v>59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>
        <f>IF(D14=C13,C15,IF(D14=C15,C13,0))</f>
        <v>0</v>
      </c>
      <c r="C41" s="9"/>
      <c r="D41" s="9"/>
      <c r="E41" s="3"/>
      <c r="F41" s="2">
        <v>-50</v>
      </c>
      <c r="G41" s="4" t="str">
        <f>IF(E24=D22,D26,IF(E24=D26,D22,0))</f>
        <v>Хадарин Артем</v>
      </c>
      <c r="H41" s="9"/>
      <c r="I41" s="19"/>
      <c r="J41" s="29" t="s">
        <v>12</v>
      </c>
      <c r="K41" s="29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36"/>
      <c r="D42" s="9"/>
      <c r="E42" s="3"/>
      <c r="F42" s="3"/>
      <c r="G42" s="5">
        <v>68</v>
      </c>
      <c r="H42" s="36" t="s">
        <v>57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>
        <f>IF(D18=C17,C19,IF(D18=C19,C17,0))</f>
        <v>0</v>
      </c>
      <c r="C43" s="3"/>
      <c r="D43" s="9"/>
      <c r="E43" s="3"/>
      <c r="F43" s="2">
        <v>-51</v>
      </c>
      <c r="G43" s="8" t="str">
        <f>IF(E32=D30,D34,IF(E32=D34,D30,0))</f>
        <v>Семенов Константин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60</v>
      </c>
      <c r="F44" s="3"/>
      <c r="G44" s="3"/>
      <c r="H44" s="2">
        <v>-69</v>
      </c>
      <c r="I44" s="4" t="str">
        <f>IF(I40=H38,H42,IF(I40=H42,H38,0))</f>
        <v>Хадарин Артем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>
        <f>IF(D22=C21,C23,IF(D22=C23,C21,0))</f>
        <v>0</v>
      </c>
      <c r="C45" s="3"/>
      <c r="D45" s="9"/>
      <c r="E45" s="14" t="s">
        <v>63</v>
      </c>
      <c r="F45" s="3"/>
      <c r="G45" s="2">
        <v>-67</v>
      </c>
      <c r="H45" s="4" t="str">
        <f>IF(H38=G37,G39,IF(H38=G39,G37,0))</f>
        <v>Давлетбаев Азат</v>
      </c>
      <c r="I45" s="20"/>
      <c r="J45" s="29" t="s">
        <v>14</v>
      </c>
      <c r="K45" s="29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/>
      <c r="D46" s="9"/>
      <c r="E46" s="3"/>
      <c r="F46" s="3"/>
      <c r="G46" s="3"/>
      <c r="H46" s="5">
        <v>70</v>
      </c>
      <c r="I46" s="37" t="s">
        <v>61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>
        <f>IF(D26=C25,C27,IF(D26=C27,C25,0))</f>
        <v>0</v>
      </c>
      <c r="C47" s="9"/>
      <c r="D47" s="9"/>
      <c r="E47" s="3"/>
      <c r="F47" s="3"/>
      <c r="G47" s="2">
        <v>-68</v>
      </c>
      <c r="H47" s="8" t="str">
        <f>IF(H42=G41,G43,IF(H42=G43,G41,0))</f>
        <v>Семенов Константин</v>
      </c>
      <c r="I47" s="20"/>
      <c r="J47" s="29" t="s">
        <v>13</v>
      </c>
      <c r="K47" s="29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36"/>
      <c r="E48" s="3"/>
      <c r="F48" s="3"/>
      <c r="G48" s="3"/>
      <c r="H48" s="2">
        <v>-70</v>
      </c>
      <c r="I48" s="4" t="str">
        <f>IF(I46=H45,H47,IF(I46=H47,H45,0))</f>
        <v>Давлетбаев Азат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>
        <f>IF(D30=C29,C31,IF(D30=C31,C29,0))</f>
        <v>0</v>
      </c>
      <c r="C49" s="9"/>
      <c r="D49" s="3"/>
      <c r="E49" s="3"/>
      <c r="F49" s="3"/>
      <c r="G49" s="13"/>
      <c r="H49" s="3"/>
      <c r="I49" s="20"/>
      <c r="J49" s="29" t="s">
        <v>15</v>
      </c>
      <c r="K49" s="29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36"/>
      <c r="D50" s="2">
        <v>-77</v>
      </c>
      <c r="E50" s="4">
        <f>IF(E44=D40,D48,IF(E44=D48,D40,0))</f>
        <v>0</v>
      </c>
      <c r="F50" s="2">
        <v>-71</v>
      </c>
      <c r="G50" s="4">
        <f>IF(C38=B37,B39,IF(C38=B39,B37,0))</f>
        <v>0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>
        <f>IF(D34=C33,C35,IF(D34=C35,C33,0))</f>
        <v>0</v>
      </c>
      <c r="C51" s="3"/>
      <c r="D51" s="3"/>
      <c r="E51" s="14" t="s">
        <v>64</v>
      </c>
      <c r="F51" s="3"/>
      <c r="G51" s="5">
        <v>79</v>
      </c>
      <c r="H51" s="12"/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>
        <f>IF(D40=C38,C42,IF(D40=C42,C38,0))</f>
        <v>0</v>
      </c>
      <c r="E52" s="20"/>
      <c r="F52" s="2">
        <v>-72</v>
      </c>
      <c r="G52" s="8">
        <f>IF(C42=B41,B43,IF(C42=B43,B41,0))</f>
        <v>0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/>
      <c r="F53" s="3"/>
      <c r="G53" s="3"/>
      <c r="H53" s="5">
        <v>81</v>
      </c>
      <c r="I53" s="22"/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>
        <f>IF(D48=C46,C50,IF(D48=C50,C46,0))</f>
        <v>0</v>
      </c>
      <c r="E54" s="14" t="s">
        <v>65</v>
      </c>
      <c r="F54" s="2">
        <v>-73</v>
      </c>
      <c r="G54" s="4">
        <f>IF(C46=B45,B47,IF(C46=B47,B45,0))</f>
        <v>0</v>
      </c>
      <c r="H54" s="9"/>
      <c r="I54" s="19"/>
      <c r="J54" s="29" t="s">
        <v>66</v>
      </c>
      <c r="K54" s="29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>
        <f>IF(E53=D52,D54,IF(E53=D54,D52,0))</f>
        <v>0</v>
      </c>
      <c r="F55" s="3"/>
      <c r="G55" s="5">
        <v>80</v>
      </c>
      <c r="H55" s="36"/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 t="str">
        <f>IF(C5=B4,B6,IF(C5=B6,B4,0))</f>
        <v>нет</v>
      </c>
      <c r="C56" s="13"/>
      <c r="D56" s="3"/>
      <c r="E56" s="14" t="s">
        <v>67</v>
      </c>
      <c r="F56" s="2">
        <v>-74</v>
      </c>
      <c r="G56" s="8">
        <f>IF(C50=B49,B51,IF(C50=B51,B49,0))</f>
        <v>0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/>
      <c r="D57" s="3"/>
      <c r="E57" s="3"/>
      <c r="F57" s="3"/>
      <c r="G57" s="3"/>
      <c r="H57" s="2">
        <v>-81</v>
      </c>
      <c r="I57" s="4">
        <f>IF(I53=H51,H55,IF(I53=H55,H51,0))</f>
        <v>0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>
        <f>IF(C9=B8,B10,IF(C9=B10,B8,0))</f>
        <v>0</v>
      </c>
      <c r="C58" s="9"/>
      <c r="D58" s="3"/>
      <c r="E58" s="3"/>
      <c r="F58" s="3"/>
      <c r="G58" s="2">
        <v>-79</v>
      </c>
      <c r="H58" s="4">
        <f>IF(H51=G50,G52,IF(H51=G52,G50,0))</f>
        <v>0</v>
      </c>
      <c r="I58" s="20"/>
      <c r="J58" s="29" t="s">
        <v>68</v>
      </c>
      <c r="K58" s="29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/>
      <c r="E59" s="3"/>
      <c r="F59" s="3"/>
      <c r="G59" s="3"/>
      <c r="H59" s="5">
        <v>82</v>
      </c>
      <c r="I59" s="37"/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>
        <f>IF(C13=B12,B14,IF(C13=B14,B12,0))</f>
        <v>0</v>
      </c>
      <c r="C60" s="9"/>
      <c r="D60" s="9"/>
      <c r="E60" s="3"/>
      <c r="F60" s="3"/>
      <c r="G60" s="2">
        <v>-80</v>
      </c>
      <c r="H60" s="8">
        <f>IF(H55=G54,G56,IF(H55=G56,G54,0))</f>
        <v>0</v>
      </c>
      <c r="I60" s="20"/>
      <c r="J60" s="29" t="s">
        <v>69</v>
      </c>
      <c r="K60" s="29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36"/>
      <c r="D61" s="9"/>
      <c r="E61" s="3"/>
      <c r="F61" s="3"/>
      <c r="G61" s="3"/>
      <c r="H61" s="2">
        <v>-82</v>
      </c>
      <c r="I61" s="4">
        <f>IF(I59=H58,H60,IF(I59=H60,H58,0))</f>
        <v>0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>
        <f>IF(C17=B16,B18,IF(C17=B18,B16,0))</f>
        <v>0</v>
      </c>
      <c r="C62" s="3"/>
      <c r="D62" s="9"/>
      <c r="E62" s="3"/>
      <c r="F62" s="3"/>
      <c r="G62" s="13"/>
      <c r="H62" s="3"/>
      <c r="I62" s="20"/>
      <c r="J62" s="29" t="s">
        <v>70</v>
      </c>
      <c r="K62" s="29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/>
      <c r="F63" s="2">
        <v>-83</v>
      </c>
      <c r="G63" s="4" t="str">
        <f>IF(C57=B56,B58,IF(C57=B58,B56,0))</f>
        <v>нет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>
        <f>IF(C21=B20,B22,IF(C21=B22,B20,0))</f>
        <v>0</v>
      </c>
      <c r="C64" s="3"/>
      <c r="D64" s="9"/>
      <c r="E64" s="14" t="s">
        <v>71</v>
      </c>
      <c r="F64" s="3"/>
      <c r="G64" s="5">
        <v>91</v>
      </c>
      <c r="H64" s="12"/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/>
      <c r="D65" s="9"/>
      <c r="E65" s="3"/>
      <c r="F65" s="2">
        <v>-84</v>
      </c>
      <c r="G65" s="8">
        <f>IF(C61=B60,B62,IF(C61=B62,B60,0))</f>
        <v>0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>
        <f>IF(C25=B24,B26,IF(C25=B26,B24,0))</f>
        <v>0</v>
      </c>
      <c r="C66" s="9"/>
      <c r="D66" s="9"/>
      <c r="E66" s="3"/>
      <c r="F66" s="3"/>
      <c r="G66" s="3"/>
      <c r="H66" s="5">
        <v>93</v>
      </c>
      <c r="I66" s="22"/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36"/>
      <c r="E67" s="3"/>
      <c r="F67" s="2">
        <v>-85</v>
      </c>
      <c r="G67" s="4">
        <f>IF(C65=B64,B66,IF(C65=B66,B64,0))</f>
        <v>0</v>
      </c>
      <c r="H67" s="9"/>
      <c r="I67" s="19"/>
      <c r="J67" s="29" t="s">
        <v>72</v>
      </c>
      <c r="K67" s="29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>
        <f>IF(C29=B28,B30,IF(C29=B30,B28,0))</f>
        <v>0</v>
      </c>
      <c r="C68" s="9"/>
      <c r="D68" s="3"/>
      <c r="E68" s="3"/>
      <c r="F68" s="3"/>
      <c r="G68" s="5">
        <v>92</v>
      </c>
      <c r="H68" s="36"/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36"/>
      <c r="D69" s="2">
        <v>-89</v>
      </c>
      <c r="E69" s="4">
        <f>IF(E63=D59,D67,IF(E63=D67,D59,0))</f>
        <v>0</v>
      </c>
      <c r="F69" s="2">
        <v>-86</v>
      </c>
      <c r="G69" s="8">
        <f>IF(C69=B68,B70,IF(C69=B70,B68,0))</f>
        <v>0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>
        <f>IF(C33=B32,B34,IF(C33=B34,B32,0))</f>
        <v>0</v>
      </c>
      <c r="C70" s="3"/>
      <c r="D70" s="3"/>
      <c r="E70" s="14" t="s">
        <v>73</v>
      </c>
      <c r="F70" s="3"/>
      <c r="G70" s="3"/>
      <c r="H70" s="2">
        <v>-93</v>
      </c>
      <c r="I70" s="4">
        <f>IF(I66=H64,H68,IF(I66=H68,H64,0))</f>
        <v>0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>
        <f>IF(D59=C57,C61,IF(D59=C61,C57,0))</f>
        <v>0</v>
      </c>
      <c r="E71" s="20"/>
      <c r="F71" s="3"/>
      <c r="G71" s="2">
        <v>-91</v>
      </c>
      <c r="H71" s="4" t="str">
        <f>IF(H64=G63,G65,IF(H64=G65,G63,0))</f>
        <v>нет</v>
      </c>
      <c r="I71" s="20"/>
      <c r="J71" s="29" t="s">
        <v>74</v>
      </c>
      <c r="K71" s="29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/>
      <c r="F72" s="3"/>
      <c r="G72" s="3"/>
      <c r="H72" s="5">
        <v>94</v>
      </c>
      <c r="I72" s="37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>
        <f>IF(D67=C65,C69,IF(D67=C69,C65,0))</f>
        <v>0</v>
      </c>
      <c r="E73" s="14" t="s">
        <v>75</v>
      </c>
      <c r="F73" s="3"/>
      <c r="G73" s="2">
        <v>-92</v>
      </c>
      <c r="H73" s="8">
        <f>IF(H68=G67,G69,IF(H68=G69,G67,0))</f>
        <v>0</v>
      </c>
      <c r="I73" s="20"/>
      <c r="J73" s="29" t="s">
        <v>76</v>
      </c>
      <c r="K73" s="29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>
        <f>IF(E72=D71,D73,IF(E72=D73,D71,0))</f>
        <v>0</v>
      </c>
      <c r="F74" s="3"/>
      <c r="G74" s="3"/>
      <c r="H74" s="2">
        <v>-94</v>
      </c>
      <c r="I74" s="4" t="str">
        <f>IF(I72=H71,H73,IF(I72=H73,H71,0))</f>
        <v>нет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77</v>
      </c>
      <c r="F75" s="3"/>
      <c r="G75" s="13"/>
      <c r="H75" s="3"/>
      <c r="I75" s="20"/>
      <c r="J75" s="29" t="s">
        <v>78</v>
      </c>
      <c r="K75" s="29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27" t="s">
        <v>17</v>
      </c>
      <c r="B1" s="27"/>
      <c r="C1" s="27"/>
      <c r="D1" s="27"/>
      <c r="E1" s="27"/>
      <c r="F1" s="27"/>
      <c r="G1" s="27"/>
      <c r="H1" s="27"/>
      <c r="I1" s="27"/>
    </row>
    <row r="2" spans="1:9" ht="15.75">
      <c r="A2" s="27" t="s">
        <v>35</v>
      </c>
      <c r="B2" s="27"/>
      <c r="C2" s="27"/>
      <c r="D2" s="27"/>
      <c r="E2" s="27"/>
      <c r="F2" s="27"/>
      <c r="G2" s="27"/>
      <c r="H2" s="27"/>
      <c r="I2" s="27"/>
    </row>
    <row r="3" spans="1:9" ht="15.75">
      <c r="A3" s="27" t="s">
        <v>36</v>
      </c>
      <c r="B3" s="27"/>
      <c r="C3" s="27"/>
      <c r="D3" s="27"/>
      <c r="E3" s="27"/>
      <c r="F3" s="27"/>
      <c r="G3" s="27"/>
      <c r="H3" s="27"/>
      <c r="I3" s="27"/>
    </row>
    <row r="4" spans="1:9" ht="12.75">
      <c r="A4" s="28"/>
      <c r="B4" s="28"/>
      <c r="C4" s="28"/>
      <c r="D4" s="28"/>
      <c r="E4" s="28"/>
      <c r="F4" s="28"/>
      <c r="G4" s="28"/>
      <c r="H4" s="28"/>
      <c r="I4" s="28"/>
    </row>
    <row r="5" spans="1:9" ht="18">
      <c r="A5" s="24" t="s">
        <v>25</v>
      </c>
      <c r="B5" s="25">
        <v>1</v>
      </c>
      <c r="C5" s="26" t="str">
        <f>К!F20</f>
        <v>Исмайлов Азат</v>
      </c>
      <c r="D5" s="23"/>
      <c r="E5" s="23"/>
      <c r="F5" s="23"/>
      <c r="G5" s="23"/>
      <c r="H5" s="23"/>
      <c r="I5" s="23"/>
    </row>
    <row r="6" spans="1:9" ht="18">
      <c r="A6" s="24" t="s">
        <v>37</v>
      </c>
      <c r="B6" s="25">
        <v>2</v>
      </c>
      <c r="C6" s="26" t="str">
        <f>К!F31</f>
        <v>Фоминых Дмитрий</v>
      </c>
      <c r="D6" s="23"/>
      <c r="E6" s="23"/>
      <c r="F6" s="23"/>
      <c r="G6" s="23"/>
      <c r="H6" s="23"/>
      <c r="I6" s="23"/>
    </row>
    <row r="7" spans="1:9" ht="18">
      <c r="A7" s="24" t="s">
        <v>26</v>
      </c>
      <c r="B7" s="25">
        <v>3</v>
      </c>
      <c r="C7" s="26" t="str">
        <f>К!G43</f>
        <v>Сафиуллин Александр</v>
      </c>
      <c r="D7" s="23"/>
      <c r="E7" s="23"/>
      <c r="F7" s="23"/>
      <c r="G7" s="23"/>
      <c r="H7" s="23"/>
      <c r="I7" s="23"/>
    </row>
    <row r="8" spans="1:9" ht="18">
      <c r="A8" s="24" t="s">
        <v>29</v>
      </c>
      <c r="B8" s="25">
        <v>4</v>
      </c>
      <c r="C8" s="26" t="str">
        <f>К!G51</f>
        <v>Исламгулова Лилия</v>
      </c>
      <c r="D8" s="23"/>
      <c r="E8" s="23"/>
      <c r="F8" s="23"/>
      <c r="G8" s="23"/>
      <c r="H8" s="23"/>
      <c r="I8" s="23"/>
    </row>
    <row r="9" spans="1:9" ht="18">
      <c r="A9" s="24" t="s">
        <v>38</v>
      </c>
      <c r="B9" s="25">
        <v>5</v>
      </c>
      <c r="C9" s="26" t="str">
        <f>К!C55</f>
        <v>Шакиров Ильяс</v>
      </c>
      <c r="D9" s="23"/>
      <c r="E9" s="23"/>
      <c r="F9" s="23"/>
      <c r="G9" s="23"/>
      <c r="H9" s="23"/>
      <c r="I9" s="23"/>
    </row>
    <row r="10" spans="1:9" ht="18">
      <c r="A10" s="24" t="s">
        <v>39</v>
      </c>
      <c r="B10" s="25">
        <v>6</v>
      </c>
      <c r="C10" s="26" t="str">
        <f>К!C57</f>
        <v>Уткулов Ринат</v>
      </c>
      <c r="D10" s="23"/>
      <c r="E10" s="23"/>
      <c r="F10" s="23"/>
      <c r="G10" s="23"/>
      <c r="H10" s="23"/>
      <c r="I10" s="23"/>
    </row>
    <row r="11" spans="1:9" ht="18">
      <c r="A11" s="24" t="s">
        <v>33</v>
      </c>
      <c r="B11" s="25">
        <v>7</v>
      </c>
      <c r="C11" s="26" t="str">
        <f>К!C60</f>
        <v>Салманов Сергей</v>
      </c>
      <c r="D11" s="23"/>
      <c r="E11" s="23"/>
      <c r="F11" s="23"/>
      <c r="G11" s="23"/>
      <c r="H11" s="23"/>
      <c r="I11" s="23"/>
    </row>
    <row r="12" spans="1:9" ht="18">
      <c r="A12" s="24" t="s">
        <v>40</v>
      </c>
      <c r="B12" s="25">
        <v>8</v>
      </c>
      <c r="C12" s="26" t="str">
        <f>К!C62</f>
        <v>Тодрамович Александр</v>
      </c>
      <c r="D12" s="23"/>
      <c r="E12" s="23"/>
      <c r="F12" s="23"/>
      <c r="G12" s="23"/>
      <c r="H12" s="23"/>
      <c r="I12" s="23"/>
    </row>
    <row r="13" spans="1:9" ht="18">
      <c r="A13" s="24" t="s">
        <v>41</v>
      </c>
      <c r="B13" s="25">
        <v>9</v>
      </c>
      <c r="C13" s="26" t="str">
        <f>К!G57</f>
        <v>Коробко Павел</v>
      </c>
      <c r="D13" s="23"/>
      <c r="E13" s="23"/>
      <c r="F13" s="23"/>
      <c r="G13" s="23"/>
      <c r="H13" s="23"/>
      <c r="I13" s="23"/>
    </row>
    <row r="14" spans="1:9" ht="18">
      <c r="A14" s="24" t="s">
        <v>34</v>
      </c>
      <c r="B14" s="25">
        <v>10</v>
      </c>
      <c r="C14" s="26" t="str">
        <f>К!G60</f>
        <v>Давлетов Тимур</v>
      </c>
      <c r="D14" s="23"/>
      <c r="E14" s="23"/>
      <c r="F14" s="23"/>
      <c r="G14" s="23"/>
      <c r="H14" s="23"/>
      <c r="I14" s="23"/>
    </row>
    <row r="15" spans="1:9" ht="18">
      <c r="A15" s="24" t="s">
        <v>42</v>
      </c>
      <c r="B15" s="25">
        <v>11</v>
      </c>
      <c r="C15" s="26" t="str">
        <f>К!G64</f>
        <v>Мицул Тимофей</v>
      </c>
      <c r="D15" s="23"/>
      <c r="E15" s="23"/>
      <c r="F15" s="23"/>
      <c r="G15" s="23"/>
      <c r="H15" s="23"/>
      <c r="I15" s="23"/>
    </row>
    <row r="16" spans="1:9" ht="18">
      <c r="A16" s="24" t="s">
        <v>43</v>
      </c>
      <c r="B16" s="25">
        <v>12</v>
      </c>
      <c r="C16" s="26" t="str">
        <f>К!G66</f>
        <v>Шапошников Александр</v>
      </c>
      <c r="D16" s="23"/>
      <c r="E16" s="23"/>
      <c r="F16" s="23"/>
      <c r="G16" s="23"/>
      <c r="H16" s="23"/>
      <c r="I16" s="23"/>
    </row>
    <row r="17" spans="1:9" ht="18">
      <c r="A17" s="24" t="s">
        <v>44</v>
      </c>
      <c r="B17" s="25">
        <v>13</v>
      </c>
      <c r="C17" s="26" t="str">
        <f>К!D67</f>
        <v>Вафин Егор</v>
      </c>
      <c r="D17" s="23"/>
      <c r="E17" s="23"/>
      <c r="F17" s="23"/>
      <c r="G17" s="23"/>
      <c r="H17" s="23"/>
      <c r="I17" s="23"/>
    </row>
    <row r="18" spans="1:9" ht="18">
      <c r="A18" s="24" t="s">
        <v>45</v>
      </c>
      <c r="B18" s="25">
        <v>14</v>
      </c>
      <c r="C18" s="26" t="str">
        <f>К!D70</f>
        <v>Рахматуллин Рашит</v>
      </c>
      <c r="D18" s="23"/>
      <c r="E18" s="23"/>
      <c r="F18" s="23"/>
      <c r="G18" s="23"/>
      <c r="H18" s="23"/>
      <c r="I18" s="23"/>
    </row>
    <row r="19" spans="1:9" ht="18">
      <c r="A19" s="24" t="s">
        <v>46</v>
      </c>
      <c r="B19" s="25">
        <v>15</v>
      </c>
      <c r="C19" s="26" t="str">
        <f>К!G69</f>
        <v>Манайчев Владимир</v>
      </c>
      <c r="D19" s="23"/>
      <c r="E19" s="23"/>
      <c r="F19" s="23"/>
      <c r="G19" s="23"/>
      <c r="H19" s="23"/>
      <c r="I19" s="23"/>
    </row>
    <row r="20" spans="1:9" ht="18">
      <c r="A20" s="24" t="s">
        <v>47</v>
      </c>
      <c r="B20" s="25">
        <v>16</v>
      </c>
      <c r="C20" s="26" t="str">
        <f>К!G71</f>
        <v>Толкачев Иван</v>
      </c>
      <c r="D20" s="23"/>
      <c r="E20" s="23"/>
      <c r="F20" s="23"/>
      <c r="G20" s="23"/>
      <c r="H20" s="23"/>
      <c r="I20" s="23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30" t="str">
        <f>СпК!A1</f>
        <v>Кубок Башкортостана 2009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.75">
      <c r="A2" s="30" t="str">
        <f>СпК!A2</f>
        <v>Полуфинал Турнира "День спортивного журналиста"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.75">
      <c r="A3" s="30" t="str">
        <f>СпК!A3</f>
        <v>28 июня 2009 г.</v>
      </c>
      <c r="B3" s="30"/>
      <c r="C3" s="30"/>
      <c r="D3" s="30"/>
      <c r="E3" s="30"/>
      <c r="F3" s="30"/>
      <c r="G3" s="30"/>
      <c r="H3" s="30"/>
      <c r="I3" s="30"/>
      <c r="J3" s="30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СпК!A5</f>
        <v>Фоминых Дмитрий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25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СпК!A20</f>
        <v>Вафин Егор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25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СпК!A13</f>
        <v>Салманов Сергей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41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СпК!A12</f>
        <v>Коробко Павел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25</v>
      </c>
      <c r="F12" s="3"/>
      <c r="G12" s="11"/>
      <c r="H12" s="3"/>
      <c r="I12" s="3"/>
    </row>
    <row r="13" spans="1:9" ht="12.75">
      <c r="A13" s="2">
        <v>5</v>
      </c>
      <c r="B13" s="4" t="str">
        <f>СпК!A9</f>
        <v>Исламгулова Лилия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38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СпК!A16</f>
        <v>Шапошников Александр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29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СпК!A17</f>
        <v>Толкачев Иван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29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СпК!A8</f>
        <v>Сафиуллин Александр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26</v>
      </c>
      <c r="G20" s="6"/>
      <c r="H20" s="6"/>
      <c r="I20" s="6"/>
    </row>
    <row r="21" spans="1:9" ht="12.75">
      <c r="A21" s="2">
        <v>3</v>
      </c>
      <c r="B21" s="4" t="str">
        <f>СпК!A7</f>
        <v>Исмайлов Азат</v>
      </c>
      <c r="C21" s="3"/>
      <c r="D21" s="3"/>
      <c r="E21" s="9"/>
      <c r="F21" s="13"/>
      <c r="G21" s="3"/>
      <c r="H21" s="29" t="s">
        <v>0</v>
      </c>
      <c r="I21" s="29"/>
    </row>
    <row r="22" spans="1:9" ht="12.75">
      <c r="A22" s="3"/>
      <c r="B22" s="5">
        <v>5</v>
      </c>
      <c r="C22" s="6" t="s">
        <v>26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СпК!A18</f>
        <v>Манайчев Владимир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26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СпК!A15</f>
        <v>Мицул Тимофей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39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СпК!A10</f>
        <v>Уткулов Ринат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26</v>
      </c>
      <c r="F28" s="13"/>
      <c r="G28" s="3"/>
      <c r="H28" s="3"/>
      <c r="I28" s="3"/>
    </row>
    <row r="29" spans="1:9" ht="12.75">
      <c r="A29" s="2">
        <v>7</v>
      </c>
      <c r="B29" s="4" t="str">
        <f>СпК!A11</f>
        <v>Тодрамович Александр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33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СпК!A14</f>
        <v>Давлетов Тимур</v>
      </c>
      <c r="C31" s="9"/>
      <c r="D31" s="9"/>
      <c r="E31" s="2">
        <v>-15</v>
      </c>
      <c r="F31" s="4" t="str">
        <f>IF(F20=E12,E28,IF(F20=E28,E12,0))</f>
        <v>Фоминых Дмитрий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37</v>
      </c>
      <c r="E32" s="3"/>
      <c r="F32" s="13"/>
      <c r="G32" s="3"/>
      <c r="H32" s="29" t="s">
        <v>1</v>
      </c>
      <c r="I32" s="29"/>
    </row>
    <row r="33" spans="1:9" ht="12.75">
      <c r="A33" s="2">
        <v>15</v>
      </c>
      <c r="B33" s="4" t="str">
        <f>СпК!A19</f>
        <v>Рахматуллин Рашит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37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СпК!A6</f>
        <v>Шакиров Ильяс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Вафин Егор</v>
      </c>
      <c r="C37" s="3"/>
      <c r="D37" s="2">
        <v>-13</v>
      </c>
      <c r="E37" s="4" t="str">
        <f>IF(E12=D8,D16,IF(E12=D16,D8,0))</f>
        <v>Сафиуллин Александр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40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Коробко Павел</v>
      </c>
      <c r="C39" s="5">
        <v>20</v>
      </c>
      <c r="D39" s="15" t="s">
        <v>33</v>
      </c>
      <c r="E39" s="5">
        <v>26</v>
      </c>
      <c r="F39" s="15" t="s">
        <v>29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Тодрамович Александр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Шапошников Александр</v>
      </c>
      <c r="C41" s="3"/>
      <c r="D41" s="5">
        <v>24</v>
      </c>
      <c r="E41" s="16" t="s">
        <v>39</v>
      </c>
      <c r="F41" s="9"/>
      <c r="G41" s="3"/>
      <c r="H41" s="3"/>
      <c r="I41" s="3"/>
    </row>
    <row r="42" spans="1:9" ht="12.75">
      <c r="A42" s="3"/>
      <c r="B42" s="5">
        <v>17</v>
      </c>
      <c r="C42" s="15" t="s">
        <v>43</v>
      </c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Толкачев Иван</v>
      </c>
      <c r="C43" s="5">
        <v>21</v>
      </c>
      <c r="D43" s="16" t="s">
        <v>39</v>
      </c>
      <c r="E43" s="13"/>
      <c r="F43" s="5">
        <v>28</v>
      </c>
      <c r="G43" s="15" t="s">
        <v>29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Уткулов Ринат</v>
      </c>
      <c r="D44" s="3"/>
      <c r="E44" s="13"/>
      <c r="F44" s="9"/>
      <c r="G44" s="3"/>
      <c r="H44" s="29" t="s">
        <v>2</v>
      </c>
      <c r="I44" s="29"/>
    </row>
    <row r="45" spans="1:9" ht="12.75">
      <c r="A45" s="2">
        <v>-5</v>
      </c>
      <c r="B45" s="4" t="str">
        <f>IF(C22=B21,B23,IF(C22=B23,B21,0))</f>
        <v>Манайчев Владимир</v>
      </c>
      <c r="C45" s="3"/>
      <c r="D45" s="2">
        <v>-14</v>
      </c>
      <c r="E45" s="4" t="str">
        <f>IF(E28=D24,D32,IF(E28=D32,D24,0))</f>
        <v>Шакиров Ильяс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42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Мицул Тимофей</v>
      </c>
      <c r="C47" s="5">
        <v>22</v>
      </c>
      <c r="D47" s="15" t="s">
        <v>38</v>
      </c>
      <c r="E47" s="5">
        <v>27</v>
      </c>
      <c r="F47" s="16" t="s">
        <v>38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Исламгулова Лилия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Давлетов Тимур</v>
      </c>
      <c r="C49" s="3"/>
      <c r="D49" s="5">
        <v>25</v>
      </c>
      <c r="E49" s="16" t="s">
        <v>38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34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Рахматуллин Рашит</v>
      </c>
      <c r="C51" s="5">
        <v>23</v>
      </c>
      <c r="D51" s="16" t="s">
        <v>41</v>
      </c>
      <c r="E51" s="13"/>
      <c r="F51" s="2">
        <v>-28</v>
      </c>
      <c r="G51" s="4" t="str">
        <f>IF(G43=F39,F47,IF(G43=F47,F39,0))</f>
        <v>Исламгулова Лилия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Салманов Сергей</v>
      </c>
      <c r="D52" s="3"/>
      <c r="E52" s="13"/>
      <c r="F52" s="3"/>
      <c r="G52" s="19"/>
      <c r="H52" s="29" t="s">
        <v>3</v>
      </c>
      <c r="I52" s="29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Уткулов Ринат</v>
      </c>
      <c r="C54" s="3"/>
      <c r="D54" s="2">
        <v>-20</v>
      </c>
      <c r="E54" s="4" t="str">
        <f>IF(D39=C38,C40,IF(D39=C40,C38,0))</f>
        <v>Коробко Павел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37</v>
      </c>
      <c r="D55" s="3"/>
      <c r="E55" s="5">
        <v>31</v>
      </c>
      <c r="F55" s="6" t="s">
        <v>40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Шакиров Ильяс</v>
      </c>
      <c r="C56" s="14" t="s">
        <v>4</v>
      </c>
      <c r="D56" s="2">
        <v>-21</v>
      </c>
      <c r="E56" s="8" t="str">
        <f>IF(D43=C42,C44,IF(D43=C44,C42,0))</f>
        <v>Шапошников Александр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Уткулов Ринат</v>
      </c>
      <c r="D57" s="3"/>
      <c r="E57" s="3"/>
      <c r="F57" s="5">
        <v>33</v>
      </c>
      <c r="G57" s="6" t="s">
        <v>40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Мицул Тимофей</v>
      </c>
      <c r="F58" s="9"/>
      <c r="G58" s="3"/>
      <c r="H58" s="29" t="s">
        <v>6</v>
      </c>
      <c r="I58" s="29"/>
    </row>
    <row r="59" spans="1:9" ht="12.75">
      <c r="A59" s="2">
        <v>-24</v>
      </c>
      <c r="B59" s="4" t="str">
        <f>IF(E41=D39,D43,IF(E41=D43,D39,0))</f>
        <v>Тодрамович Александр</v>
      </c>
      <c r="C59" s="3"/>
      <c r="D59" s="3"/>
      <c r="E59" s="5">
        <v>32</v>
      </c>
      <c r="F59" s="10" t="s">
        <v>34</v>
      </c>
      <c r="G59" s="20"/>
      <c r="H59" s="3"/>
      <c r="I59" s="3"/>
    </row>
    <row r="60" spans="1:9" ht="12.75">
      <c r="A60" s="3"/>
      <c r="B60" s="5">
        <v>30</v>
      </c>
      <c r="C60" s="6" t="s">
        <v>41</v>
      </c>
      <c r="D60" s="2">
        <v>-23</v>
      </c>
      <c r="E60" s="8" t="str">
        <f>IF(D51=C50,C52,IF(D51=C52,C50,0))</f>
        <v>Давлетов Тимур</v>
      </c>
      <c r="F60" s="2">
        <v>-33</v>
      </c>
      <c r="G60" s="4" t="str">
        <f>IF(G57=F55,F59,IF(G57=F59,F55,0))</f>
        <v>Давлетов Тимур</v>
      </c>
      <c r="H60" s="12"/>
      <c r="I60" s="12"/>
    </row>
    <row r="61" spans="1:9" ht="12.75">
      <c r="A61" s="2">
        <v>-25</v>
      </c>
      <c r="B61" s="8" t="str">
        <f>IF(E49=D47,D51,IF(E49=D51,D47,0))</f>
        <v>Салманов Сергей</v>
      </c>
      <c r="C61" s="14" t="s">
        <v>7</v>
      </c>
      <c r="D61" s="3"/>
      <c r="E61" s="3"/>
      <c r="F61" s="3"/>
      <c r="G61" s="3"/>
      <c r="H61" s="29" t="s">
        <v>8</v>
      </c>
      <c r="I61" s="29"/>
    </row>
    <row r="62" spans="1:9" ht="12.75">
      <c r="A62" s="3"/>
      <c r="B62" s="2">
        <v>-30</v>
      </c>
      <c r="C62" s="4" t="str">
        <f>IF(C60=B59,B61,IF(C60=B61,B59,0))</f>
        <v>Тодрамович Александр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 t="str">
        <f>IF(F55=E54,E56,IF(F55=E56,E54,0))</f>
        <v>Шапошников Александр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Вафин Егор</v>
      </c>
      <c r="C64" s="3"/>
      <c r="D64" s="3"/>
      <c r="E64" s="3"/>
      <c r="F64" s="5">
        <v>34</v>
      </c>
      <c r="G64" s="6" t="s">
        <v>42</v>
      </c>
      <c r="H64" s="12"/>
      <c r="I64" s="12"/>
    </row>
    <row r="65" spans="1:9" ht="12.75">
      <c r="A65" s="3"/>
      <c r="B65" s="5">
        <v>35</v>
      </c>
      <c r="C65" s="6" t="s">
        <v>47</v>
      </c>
      <c r="D65" s="3"/>
      <c r="E65" s="2">
        <v>-32</v>
      </c>
      <c r="F65" s="8" t="str">
        <f>IF(F59=E58,E60,IF(F59=E60,E58,0))</f>
        <v>Мицул Тимофей</v>
      </c>
      <c r="G65" s="3"/>
      <c r="H65" s="29" t="s">
        <v>10</v>
      </c>
      <c r="I65" s="29"/>
    </row>
    <row r="66" spans="1:9" ht="12.75">
      <c r="A66" s="2">
        <v>-17</v>
      </c>
      <c r="B66" s="8" t="str">
        <f>IF(C42=B41,B43,IF(C42=B43,B41,0))</f>
        <v>Толкачев Иван</v>
      </c>
      <c r="C66" s="9"/>
      <c r="D66" s="13"/>
      <c r="E66" s="3"/>
      <c r="F66" s="2">
        <v>-34</v>
      </c>
      <c r="G66" s="4" t="str">
        <f>IF(G64=F63,F65,IF(G64=F65,F63,0))</f>
        <v>Шапошников Александр</v>
      </c>
      <c r="H66" s="12"/>
      <c r="I66" s="12"/>
    </row>
    <row r="67" spans="1:9" ht="12.75">
      <c r="A67" s="3"/>
      <c r="B67" s="3"/>
      <c r="C67" s="5">
        <v>37</v>
      </c>
      <c r="D67" s="6" t="s">
        <v>47</v>
      </c>
      <c r="E67" s="3"/>
      <c r="F67" s="3"/>
      <c r="G67" s="3"/>
      <c r="H67" s="29" t="s">
        <v>11</v>
      </c>
      <c r="I67" s="29"/>
    </row>
    <row r="68" spans="1:9" ht="12.75">
      <c r="A68" s="2">
        <v>-18</v>
      </c>
      <c r="B68" s="4" t="str">
        <f>IF(C46=B45,B47,IF(C46=B47,B45,0))</f>
        <v>Манайчев Владимир</v>
      </c>
      <c r="C68" s="9"/>
      <c r="D68" s="17" t="s">
        <v>12</v>
      </c>
      <c r="E68" s="2">
        <v>-35</v>
      </c>
      <c r="F68" s="4" t="str">
        <f>IF(C65=B64,B66,IF(C65=B66,B64,0))</f>
        <v>Толкачев Иван</v>
      </c>
      <c r="G68" s="3"/>
      <c r="H68" s="3"/>
      <c r="I68" s="3"/>
    </row>
    <row r="69" spans="1:9" ht="12.75">
      <c r="A69" s="3"/>
      <c r="B69" s="5">
        <v>36</v>
      </c>
      <c r="C69" s="10" t="s">
        <v>46</v>
      </c>
      <c r="D69" s="20"/>
      <c r="E69" s="3"/>
      <c r="F69" s="5">
        <v>38</v>
      </c>
      <c r="G69" s="6" t="s">
        <v>45</v>
      </c>
      <c r="H69" s="12"/>
      <c r="I69" s="12"/>
    </row>
    <row r="70" spans="1:9" ht="12.75">
      <c r="A70" s="2">
        <v>-19</v>
      </c>
      <c r="B70" s="8" t="str">
        <f>IF(C50=B49,B51,IF(C50=B51,B49,0))</f>
        <v>Рахматуллин Рашит</v>
      </c>
      <c r="C70" s="2">
        <v>-37</v>
      </c>
      <c r="D70" s="4" t="str">
        <f>IF(D67=C65,C69,IF(D67=C69,C65,0))</f>
        <v>Рахматуллин Рашит</v>
      </c>
      <c r="E70" s="2">
        <v>-36</v>
      </c>
      <c r="F70" s="8" t="str">
        <f>IF(C69=B68,B70,IF(C69=B70,B68,0))</f>
        <v>Манайчев Владимир</v>
      </c>
      <c r="G70" s="3"/>
      <c r="H70" s="29" t="s">
        <v>13</v>
      </c>
      <c r="I70" s="29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 t="str">
        <f>IF(G69=F68,F70,IF(G69=F70,F68,0))</f>
        <v>Толкачев Иван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29" t="s">
        <v>15</v>
      </c>
      <c r="I72" s="29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27" t="s">
        <v>17</v>
      </c>
      <c r="B1" s="27"/>
      <c r="C1" s="27"/>
      <c r="D1" s="27"/>
      <c r="E1" s="27"/>
      <c r="F1" s="27"/>
      <c r="G1" s="27"/>
      <c r="H1" s="27"/>
      <c r="I1" s="27"/>
    </row>
    <row r="2" spans="1:9" ht="15.75">
      <c r="A2" s="27" t="s">
        <v>18</v>
      </c>
      <c r="B2" s="27"/>
      <c r="C2" s="27"/>
      <c r="D2" s="27"/>
      <c r="E2" s="27"/>
      <c r="F2" s="27"/>
      <c r="G2" s="27"/>
      <c r="H2" s="27"/>
      <c r="I2" s="27"/>
    </row>
    <row r="3" spans="1:9" ht="15.75">
      <c r="A3" s="27" t="s">
        <v>19</v>
      </c>
      <c r="B3" s="27"/>
      <c r="C3" s="27"/>
      <c r="D3" s="27"/>
      <c r="E3" s="27"/>
      <c r="F3" s="27"/>
      <c r="G3" s="27"/>
      <c r="H3" s="27"/>
      <c r="I3" s="27"/>
    </row>
    <row r="4" spans="1:9" ht="12.75">
      <c r="A4" s="28"/>
      <c r="B4" s="28"/>
      <c r="C4" s="28"/>
      <c r="D4" s="28"/>
      <c r="E4" s="28"/>
      <c r="F4" s="28"/>
      <c r="G4" s="28"/>
      <c r="H4" s="28"/>
      <c r="I4" s="28"/>
    </row>
    <row r="5" spans="1:9" ht="18">
      <c r="A5" s="24" t="s">
        <v>20</v>
      </c>
      <c r="B5" s="25">
        <v>1</v>
      </c>
      <c r="C5" s="26" t="str">
        <f>М!F20</f>
        <v>Байбулдин Андрей</v>
      </c>
      <c r="D5" s="23"/>
      <c r="E5" s="23"/>
      <c r="F5" s="23"/>
      <c r="G5" s="23"/>
      <c r="H5" s="23"/>
      <c r="I5" s="23"/>
    </row>
    <row r="6" spans="1:9" ht="18">
      <c r="A6" s="24" t="s">
        <v>21</v>
      </c>
      <c r="B6" s="25">
        <v>2</v>
      </c>
      <c r="C6" s="26" t="str">
        <f>М!F31</f>
        <v>Санейко Дмитрий</v>
      </c>
      <c r="D6" s="23"/>
      <c r="E6" s="23"/>
      <c r="F6" s="23"/>
      <c r="G6" s="23"/>
      <c r="H6" s="23"/>
      <c r="I6" s="23"/>
    </row>
    <row r="7" spans="1:9" ht="18">
      <c r="A7" s="24" t="s">
        <v>22</v>
      </c>
      <c r="B7" s="25">
        <v>3</v>
      </c>
      <c r="C7" s="26" t="str">
        <f>М!G43</f>
        <v>Срумов Антон</v>
      </c>
      <c r="D7" s="23"/>
      <c r="E7" s="23"/>
      <c r="F7" s="23"/>
      <c r="G7" s="23"/>
      <c r="H7" s="23"/>
      <c r="I7" s="23"/>
    </row>
    <row r="8" spans="1:9" ht="18">
      <c r="A8" s="24" t="s">
        <v>23</v>
      </c>
      <c r="B8" s="25">
        <v>4</v>
      </c>
      <c r="C8" s="26" t="str">
        <f>М!G51</f>
        <v>Ветохина Анастасия</v>
      </c>
      <c r="D8" s="23"/>
      <c r="E8" s="23"/>
      <c r="F8" s="23"/>
      <c r="G8" s="23"/>
      <c r="H8" s="23"/>
      <c r="I8" s="23"/>
    </row>
    <row r="9" spans="1:9" ht="18">
      <c r="A9" s="24" t="s">
        <v>24</v>
      </c>
      <c r="B9" s="25">
        <v>5</v>
      </c>
      <c r="C9" s="26" t="str">
        <f>М!C55</f>
        <v>Аббасов Рустамхон</v>
      </c>
      <c r="D9" s="23"/>
      <c r="E9" s="23"/>
      <c r="F9" s="23"/>
      <c r="G9" s="23"/>
      <c r="H9" s="23"/>
      <c r="I9" s="23"/>
    </row>
    <row r="10" spans="1:9" ht="18">
      <c r="A10" s="24" t="s">
        <v>25</v>
      </c>
      <c r="B10" s="25">
        <v>6</v>
      </c>
      <c r="C10" s="26" t="str">
        <f>М!C57</f>
        <v>Фоминых Дмитрий</v>
      </c>
      <c r="D10" s="23"/>
      <c r="E10" s="23"/>
      <c r="F10" s="23"/>
      <c r="G10" s="23"/>
      <c r="H10" s="23"/>
      <c r="I10" s="23"/>
    </row>
    <row r="11" spans="1:9" ht="18">
      <c r="A11" s="24" t="s">
        <v>26</v>
      </c>
      <c r="B11" s="25">
        <v>7</v>
      </c>
      <c r="C11" s="26" t="str">
        <f>М!C60</f>
        <v>Максютов Азат</v>
      </c>
      <c r="D11" s="23"/>
      <c r="E11" s="23"/>
      <c r="F11" s="23"/>
      <c r="G11" s="23"/>
      <c r="H11" s="23"/>
      <c r="I11" s="23"/>
    </row>
    <row r="12" spans="1:9" ht="18">
      <c r="A12" s="24" t="s">
        <v>27</v>
      </c>
      <c r="B12" s="25">
        <v>8</v>
      </c>
      <c r="C12" s="26" t="str">
        <f>М!C62</f>
        <v>Исмайлов Азат</v>
      </c>
      <c r="D12" s="23"/>
      <c r="E12" s="23"/>
      <c r="F12" s="23"/>
      <c r="G12" s="23"/>
      <c r="H12" s="23"/>
      <c r="I12" s="23"/>
    </row>
    <row r="13" spans="1:9" ht="18">
      <c r="A13" s="24" t="s">
        <v>28</v>
      </c>
      <c r="B13" s="25">
        <v>9</v>
      </c>
      <c r="C13" s="26" t="str">
        <f>М!G57</f>
        <v>Шариков Сергей</v>
      </c>
      <c r="D13" s="23"/>
      <c r="E13" s="23"/>
      <c r="F13" s="23"/>
      <c r="G13" s="23"/>
      <c r="H13" s="23"/>
      <c r="I13" s="23"/>
    </row>
    <row r="14" spans="1:9" ht="18">
      <c r="A14" s="24" t="s">
        <v>29</v>
      </c>
      <c r="B14" s="25">
        <v>10</v>
      </c>
      <c r="C14" s="26" t="str">
        <f>М!G60</f>
        <v>Валеев Риф</v>
      </c>
      <c r="D14" s="23"/>
      <c r="E14" s="23"/>
      <c r="F14" s="23"/>
      <c r="G14" s="23"/>
      <c r="H14" s="23"/>
      <c r="I14" s="23"/>
    </row>
    <row r="15" spans="1:9" ht="18">
      <c r="A15" s="24" t="s">
        <v>30</v>
      </c>
      <c r="B15" s="25">
        <v>11</v>
      </c>
      <c r="C15" s="26" t="str">
        <f>М!G64</f>
        <v>Сафиуллин Александр</v>
      </c>
      <c r="D15" s="23"/>
      <c r="E15" s="23"/>
      <c r="F15" s="23"/>
      <c r="G15" s="23"/>
      <c r="H15" s="23"/>
      <c r="I15" s="23"/>
    </row>
    <row r="16" spans="1:9" ht="18">
      <c r="A16" s="24" t="s">
        <v>31</v>
      </c>
      <c r="B16" s="25">
        <v>12</v>
      </c>
      <c r="C16" s="26" t="str">
        <f>М!G66</f>
        <v>Хабиров Марс</v>
      </c>
      <c r="D16" s="23"/>
      <c r="E16" s="23"/>
      <c r="F16" s="23"/>
      <c r="G16" s="23"/>
      <c r="H16" s="23"/>
      <c r="I16" s="23"/>
    </row>
    <row r="17" spans="1:9" ht="18">
      <c r="A17" s="24" t="s">
        <v>32</v>
      </c>
      <c r="B17" s="25">
        <v>13</v>
      </c>
      <c r="C17" s="26" t="str">
        <f>М!D67</f>
        <v>Семенов Юрий</v>
      </c>
      <c r="D17" s="23"/>
      <c r="E17" s="23"/>
      <c r="F17" s="23"/>
      <c r="G17" s="23"/>
      <c r="H17" s="23"/>
      <c r="I17" s="23"/>
    </row>
    <row r="18" spans="1:9" ht="18">
      <c r="A18" s="24" t="s">
        <v>33</v>
      </c>
      <c r="B18" s="25">
        <v>14</v>
      </c>
      <c r="C18" s="26" t="str">
        <f>М!D70</f>
        <v>Тодрамович Александр</v>
      </c>
      <c r="D18" s="23"/>
      <c r="E18" s="23"/>
      <c r="F18" s="23"/>
      <c r="G18" s="23"/>
      <c r="H18" s="23"/>
      <c r="I18" s="23"/>
    </row>
    <row r="19" spans="1:9" ht="18">
      <c r="A19" s="24" t="s">
        <v>34</v>
      </c>
      <c r="B19" s="25">
        <v>15</v>
      </c>
      <c r="C19" s="26" t="str">
        <f>М!G69</f>
        <v>Давлетов Тимур</v>
      </c>
      <c r="D19" s="23"/>
      <c r="E19" s="23"/>
      <c r="F19" s="23"/>
      <c r="G19" s="23"/>
      <c r="H19" s="23"/>
      <c r="I19" s="23"/>
    </row>
    <row r="20" spans="1:9" ht="18">
      <c r="A20" s="24" t="s">
        <v>16</v>
      </c>
      <c r="B20" s="25">
        <v>16</v>
      </c>
      <c r="C20" s="26" t="str">
        <f>М!G71</f>
        <v>нет</v>
      </c>
      <c r="D20" s="23"/>
      <c r="E20" s="23"/>
      <c r="F20" s="23"/>
      <c r="G20" s="23"/>
      <c r="H20" s="23"/>
      <c r="I20" s="23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30" t="str">
        <f>СпМ!A1</f>
        <v>Кубок Башкортостана 2009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.75">
      <c r="A2" s="30" t="str">
        <f>СпМ!A2</f>
        <v>Финал Турнира "День спортивного журналиста"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.75">
      <c r="A3" s="30" t="str">
        <f>СпМ!A3</f>
        <v>4 июля 2009 г.</v>
      </c>
      <c r="B3" s="30"/>
      <c r="C3" s="30"/>
      <c r="D3" s="30"/>
      <c r="E3" s="30"/>
      <c r="F3" s="30"/>
      <c r="G3" s="30"/>
      <c r="H3" s="30"/>
      <c r="I3" s="30"/>
      <c r="J3" s="30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СпМ!A5</f>
        <v>Байбулдин Андрей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20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СпМ!A20</f>
        <v>нет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20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СпМ!A13</f>
        <v>Шариков Сергей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27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СпМ!A12</f>
        <v>Максютов Азат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20</v>
      </c>
      <c r="F12" s="3"/>
      <c r="G12" s="11"/>
      <c r="H12" s="3"/>
      <c r="I12" s="3"/>
    </row>
    <row r="13" spans="1:9" ht="12.75">
      <c r="A13" s="2">
        <v>5</v>
      </c>
      <c r="B13" s="4" t="str">
        <f>СпМ!A9</f>
        <v>Валеев Риф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24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СпМ!A16</f>
        <v>Хабиров Марс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23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СпМ!A17</f>
        <v>Семенов Юрий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23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СпМ!A8</f>
        <v>Срумов Антон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20</v>
      </c>
      <c r="G20" s="6"/>
      <c r="H20" s="6"/>
      <c r="I20" s="6"/>
    </row>
    <row r="21" spans="1:9" ht="12.75">
      <c r="A21" s="2">
        <v>3</v>
      </c>
      <c r="B21" s="4" t="str">
        <f>СпМ!A7</f>
        <v>Аббасов Рустамхон</v>
      </c>
      <c r="C21" s="3"/>
      <c r="D21" s="3"/>
      <c r="E21" s="9"/>
      <c r="F21" s="13"/>
      <c r="G21" s="3"/>
      <c r="H21" s="29" t="s">
        <v>0</v>
      </c>
      <c r="I21" s="29"/>
    </row>
    <row r="22" spans="1:9" ht="12.75">
      <c r="A22" s="3"/>
      <c r="B22" s="5">
        <v>5</v>
      </c>
      <c r="C22" s="6" t="s">
        <v>22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СпМ!A18</f>
        <v>Тодрамович Александр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30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СпМ!A15</f>
        <v>Ветохина Анастасия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30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СпМ!A10</f>
        <v>Фоминых Дмитрий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21</v>
      </c>
      <c r="F28" s="13"/>
      <c r="G28" s="3"/>
      <c r="H28" s="3"/>
      <c r="I28" s="3"/>
    </row>
    <row r="29" spans="1:9" ht="12.75">
      <c r="A29" s="2">
        <v>7</v>
      </c>
      <c r="B29" s="4" t="str">
        <f>СпМ!A11</f>
        <v>Исмайлов Азат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26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СпМ!A14</f>
        <v>Сафиуллин Александр</v>
      </c>
      <c r="C31" s="9"/>
      <c r="D31" s="9"/>
      <c r="E31" s="2">
        <v>-15</v>
      </c>
      <c r="F31" s="4" t="str">
        <f>IF(F20=E12,E28,IF(F20=E28,E12,0))</f>
        <v>Санейко Дмитрий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21</v>
      </c>
      <c r="E32" s="3"/>
      <c r="F32" s="13"/>
      <c r="G32" s="3"/>
      <c r="H32" s="29" t="s">
        <v>1</v>
      </c>
      <c r="I32" s="29"/>
    </row>
    <row r="33" spans="1:9" ht="12.75">
      <c r="A33" s="2">
        <v>15</v>
      </c>
      <c r="B33" s="4" t="str">
        <f>СпМ!A19</f>
        <v>Давлетов Тимур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21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СпМ!A6</f>
        <v>Санейко Дмитрий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нет</v>
      </c>
      <c r="C37" s="3"/>
      <c r="D37" s="2">
        <v>-13</v>
      </c>
      <c r="E37" s="4" t="str">
        <f>IF(E12=D8,D16,IF(E12=D16,D8,0))</f>
        <v>Срумов Антон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28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Шариков Сергей</v>
      </c>
      <c r="C39" s="5">
        <v>20</v>
      </c>
      <c r="D39" s="15" t="s">
        <v>26</v>
      </c>
      <c r="E39" s="5">
        <v>26</v>
      </c>
      <c r="F39" s="15" t="s">
        <v>23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Исмайлов Азат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Хабиров Марс</v>
      </c>
      <c r="C41" s="3"/>
      <c r="D41" s="5">
        <v>24</v>
      </c>
      <c r="E41" s="16" t="s">
        <v>22</v>
      </c>
      <c r="F41" s="9"/>
      <c r="G41" s="3"/>
      <c r="H41" s="3"/>
      <c r="I41" s="3"/>
    </row>
    <row r="42" spans="1:9" ht="12.75">
      <c r="A42" s="3"/>
      <c r="B42" s="5">
        <v>17</v>
      </c>
      <c r="C42" s="15" t="s">
        <v>31</v>
      </c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Семенов Юрий</v>
      </c>
      <c r="C43" s="5">
        <v>21</v>
      </c>
      <c r="D43" s="16" t="s">
        <v>22</v>
      </c>
      <c r="E43" s="13"/>
      <c r="F43" s="5">
        <v>28</v>
      </c>
      <c r="G43" s="15" t="s">
        <v>23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Аббасов Рустамхон</v>
      </c>
      <c r="D44" s="3"/>
      <c r="E44" s="13"/>
      <c r="F44" s="9"/>
      <c r="G44" s="3"/>
      <c r="H44" s="29" t="s">
        <v>2</v>
      </c>
      <c r="I44" s="29"/>
    </row>
    <row r="45" spans="1:9" ht="12.75">
      <c r="A45" s="2">
        <v>-5</v>
      </c>
      <c r="B45" s="4" t="str">
        <f>IF(C22=B21,B23,IF(C22=B23,B21,0))</f>
        <v>Тодрамович Александр</v>
      </c>
      <c r="C45" s="3"/>
      <c r="D45" s="2">
        <v>-14</v>
      </c>
      <c r="E45" s="4" t="str">
        <f>IF(E28=D24,D32,IF(E28=D32,D24,0))</f>
        <v>Ветохина Анастасия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25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Фоминых Дмитрий</v>
      </c>
      <c r="C47" s="5">
        <v>22</v>
      </c>
      <c r="D47" s="15" t="s">
        <v>25</v>
      </c>
      <c r="E47" s="5">
        <v>27</v>
      </c>
      <c r="F47" s="16" t="s">
        <v>30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Валеев Риф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Сафиуллин Александр</v>
      </c>
      <c r="C49" s="3"/>
      <c r="D49" s="5">
        <v>25</v>
      </c>
      <c r="E49" s="16" t="s">
        <v>25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29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Давлетов Тимур</v>
      </c>
      <c r="C51" s="5">
        <v>23</v>
      </c>
      <c r="D51" s="16" t="s">
        <v>27</v>
      </c>
      <c r="E51" s="13"/>
      <c r="F51" s="2">
        <v>-28</v>
      </c>
      <c r="G51" s="4" t="str">
        <f>IF(G43=F39,F47,IF(G43=F47,F39,0))</f>
        <v>Ветохина Анастасия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Максютов Азат</v>
      </c>
      <c r="D52" s="3"/>
      <c r="E52" s="13"/>
      <c r="F52" s="3"/>
      <c r="G52" s="19"/>
      <c r="H52" s="29" t="s">
        <v>3</v>
      </c>
      <c r="I52" s="29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Аббасов Рустамхон</v>
      </c>
      <c r="C54" s="3"/>
      <c r="D54" s="2">
        <v>-20</v>
      </c>
      <c r="E54" s="4" t="str">
        <f>IF(D39=C38,C40,IF(D39=C40,C38,0))</f>
        <v>Шариков Сергей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22</v>
      </c>
      <c r="D55" s="3"/>
      <c r="E55" s="5">
        <v>31</v>
      </c>
      <c r="F55" s="6" t="s">
        <v>28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Фоминых Дмитрий</v>
      </c>
      <c r="C56" s="14" t="s">
        <v>4</v>
      </c>
      <c r="D56" s="2">
        <v>-21</v>
      </c>
      <c r="E56" s="8" t="str">
        <f>IF(D43=C42,C44,IF(D43=C44,C42,0))</f>
        <v>Хабиров Марс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Фоминых Дмитрий</v>
      </c>
      <c r="D57" s="3"/>
      <c r="E57" s="3"/>
      <c r="F57" s="5">
        <v>33</v>
      </c>
      <c r="G57" s="6" t="s">
        <v>28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Валеев Риф</v>
      </c>
      <c r="F58" s="9"/>
      <c r="G58" s="3"/>
      <c r="H58" s="29" t="s">
        <v>6</v>
      </c>
      <c r="I58" s="29"/>
    </row>
    <row r="59" spans="1:9" ht="12.75">
      <c r="A59" s="2">
        <v>-24</v>
      </c>
      <c r="B59" s="4" t="str">
        <f>IF(E41=D39,D43,IF(E41=D43,D39,0))</f>
        <v>Исмайлов Азат</v>
      </c>
      <c r="C59" s="3"/>
      <c r="D59" s="3"/>
      <c r="E59" s="5">
        <v>32</v>
      </c>
      <c r="F59" s="10" t="s">
        <v>24</v>
      </c>
      <c r="G59" s="20"/>
      <c r="H59" s="3"/>
      <c r="I59" s="3"/>
    </row>
    <row r="60" spans="1:9" ht="12.75">
      <c r="A60" s="3"/>
      <c r="B60" s="5">
        <v>30</v>
      </c>
      <c r="C60" s="6" t="s">
        <v>27</v>
      </c>
      <c r="D60" s="2">
        <v>-23</v>
      </c>
      <c r="E60" s="8" t="str">
        <f>IF(D51=C50,C52,IF(D51=C52,C50,0))</f>
        <v>Сафиуллин Александр</v>
      </c>
      <c r="F60" s="2">
        <v>-33</v>
      </c>
      <c r="G60" s="4" t="str">
        <f>IF(G57=F55,F59,IF(G57=F59,F55,0))</f>
        <v>Валеев Риф</v>
      </c>
      <c r="H60" s="12"/>
      <c r="I60" s="12"/>
    </row>
    <row r="61" spans="1:9" ht="12.75">
      <c r="A61" s="2">
        <v>-25</v>
      </c>
      <c r="B61" s="8" t="str">
        <f>IF(E49=D47,D51,IF(E49=D51,D47,0))</f>
        <v>Максютов Азат</v>
      </c>
      <c r="C61" s="14" t="s">
        <v>7</v>
      </c>
      <c r="D61" s="3"/>
      <c r="E61" s="3"/>
      <c r="F61" s="3"/>
      <c r="G61" s="3"/>
      <c r="H61" s="29" t="s">
        <v>8</v>
      </c>
      <c r="I61" s="29"/>
    </row>
    <row r="62" spans="1:9" ht="12.75">
      <c r="A62" s="3"/>
      <c r="B62" s="2">
        <v>-30</v>
      </c>
      <c r="C62" s="4" t="str">
        <f>IF(C60=B59,B61,IF(C60=B61,B59,0))</f>
        <v>Исмайлов Азат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 t="str">
        <f>IF(F55=E54,E56,IF(F55=E56,E54,0))</f>
        <v>Хабиров Марс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нет</v>
      </c>
      <c r="C64" s="3"/>
      <c r="D64" s="3"/>
      <c r="E64" s="3"/>
      <c r="F64" s="5">
        <v>34</v>
      </c>
      <c r="G64" s="6" t="s">
        <v>29</v>
      </c>
      <c r="H64" s="12"/>
      <c r="I64" s="12"/>
    </row>
    <row r="65" spans="1:9" ht="12.75">
      <c r="A65" s="3"/>
      <c r="B65" s="5">
        <v>35</v>
      </c>
      <c r="C65" s="6" t="s">
        <v>32</v>
      </c>
      <c r="D65" s="3"/>
      <c r="E65" s="2">
        <v>-32</v>
      </c>
      <c r="F65" s="8" t="str">
        <f>IF(F59=E58,E60,IF(F59=E60,E58,0))</f>
        <v>Сафиуллин Александр</v>
      </c>
      <c r="G65" s="3"/>
      <c r="H65" s="29" t="s">
        <v>10</v>
      </c>
      <c r="I65" s="29"/>
    </row>
    <row r="66" spans="1:9" ht="12.75">
      <c r="A66" s="2">
        <v>-17</v>
      </c>
      <c r="B66" s="8" t="str">
        <f>IF(C42=B41,B43,IF(C42=B43,B41,0))</f>
        <v>Семенов Юрий</v>
      </c>
      <c r="C66" s="9"/>
      <c r="D66" s="13"/>
      <c r="E66" s="3"/>
      <c r="F66" s="2">
        <v>-34</v>
      </c>
      <c r="G66" s="4" t="str">
        <f>IF(G64=F63,F65,IF(G64=F65,F63,0))</f>
        <v>Хабиров Марс</v>
      </c>
      <c r="H66" s="12"/>
      <c r="I66" s="12"/>
    </row>
    <row r="67" spans="1:9" ht="12.75">
      <c r="A67" s="3"/>
      <c r="B67" s="3"/>
      <c r="C67" s="5">
        <v>37</v>
      </c>
      <c r="D67" s="6" t="s">
        <v>32</v>
      </c>
      <c r="E67" s="3"/>
      <c r="F67" s="3"/>
      <c r="G67" s="3"/>
      <c r="H67" s="29" t="s">
        <v>11</v>
      </c>
      <c r="I67" s="29"/>
    </row>
    <row r="68" spans="1:9" ht="12.75">
      <c r="A68" s="2">
        <v>-18</v>
      </c>
      <c r="B68" s="4" t="str">
        <f>IF(C46=B45,B47,IF(C46=B47,B45,0))</f>
        <v>Тодрамович Александр</v>
      </c>
      <c r="C68" s="9"/>
      <c r="D68" s="17" t="s">
        <v>12</v>
      </c>
      <c r="E68" s="2">
        <v>-35</v>
      </c>
      <c r="F68" s="4" t="str">
        <f>IF(C65=B64,B66,IF(C65=B66,B64,0))</f>
        <v>нет</v>
      </c>
      <c r="G68" s="3"/>
      <c r="H68" s="3"/>
      <c r="I68" s="3"/>
    </row>
    <row r="69" spans="1:9" ht="12.75">
      <c r="A69" s="3"/>
      <c r="B69" s="5">
        <v>36</v>
      </c>
      <c r="C69" s="10" t="s">
        <v>33</v>
      </c>
      <c r="D69" s="20"/>
      <c r="E69" s="3"/>
      <c r="F69" s="5">
        <v>38</v>
      </c>
      <c r="G69" s="6" t="s">
        <v>34</v>
      </c>
      <c r="H69" s="12"/>
      <c r="I69" s="12"/>
    </row>
    <row r="70" spans="1:9" ht="12.75">
      <c r="A70" s="2">
        <v>-19</v>
      </c>
      <c r="B70" s="8" t="str">
        <f>IF(C50=B49,B51,IF(C50=B51,B49,0))</f>
        <v>Давлетов Тимур</v>
      </c>
      <c r="C70" s="2">
        <v>-37</v>
      </c>
      <c r="D70" s="4" t="str">
        <f>IF(D67=C65,C69,IF(D67=C69,C65,0))</f>
        <v>Тодрамович Александр</v>
      </c>
      <c r="E70" s="2">
        <v>-36</v>
      </c>
      <c r="F70" s="8" t="str">
        <f>IF(C69=B68,B70,IF(C69=B70,B68,0))</f>
        <v>Давлетов Тимур</v>
      </c>
      <c r="G70" s="3"/>
      <c r="H70" s="29" t="s">
        <v>13</v>
      </c>
      <c r="I70" s="29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 t="str">
        <f>IF(G69=F68,F70,IF(G69=F70,F68,0))</f>
        <v>нет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29" t="s">
        <v>15</v>
      </c>
      <c r="I72" s="29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1" customWidth="1"/>
    <col min="2" max="2" width="18.875" style="1" customWidth="1"/>
    <col min="3" max="6" width="17.75390625" style="1" customWidth="1"/>
    <col min="7" max="7" width="18.00390625" style="1" customWidth="1"/>
    <col min="8" max="16384" width="9.125" style="1" customWidth="1"/>
  </cols>
  <sheetData>
    <row r="1" spans="1:7" ht="15.75">
      <c r="A1" s="32" t="str">
        <f>Сп6!A1</f>
        <v>Кубок Башкортостана 2009</v>
      </c>
      <c r="B1" s="32"/>
      <c r="C1" s="32"/>
      <c r="D1" s="32"/>
      <c r="E1" s="32"/>
      <c r="F1" s="32"/>
      <c r="G1" s="32"/>
    </row>
    <row r="2" spans="1:7" ht="15.75">
      <c r="A2" s="32" t="str">
        <f>Сп6!A2</f>
        <v>1/128 финала Турнира "День спортивного журналиста"</v>
      </c>
      <c r="B2" s="32"/>
      <c r="C2" s="32"/>
      <c r="D2" s="32"/>
      <c r="E2" s="32"/>
      <c r="F2" s="32"/>
      <c r="G2" s="32"/>
    </row>
    <row r="3" spans="1:7" ht="15.75">
      <c r="A3" s="32" t="str">
        <f>Сп6!A3</f>
        <v>16 мая 2009 г.</v>
      </c>
      <c r="B3" s="32"/>
      <c r="C3" s="32"/>
      <c r="D3" s="32"/>
      <c r="E3" s="32"/>
      <c r="F3" s="32"/>
      <c r="G3" s="32"/>
    </row>
    <row r="4" spans="1:7" ht="12.75">
      <c r="A4" s="3"/>
      <c r="B4" s="3"/>
      <c r="C4" s="3"/>
      <c r="D4" s="3"/>
      <c r="E4" s="3"/>
      <c r="F4" s="3"/>
      <c r="G4" s="3"/>
    </row>
    <row r="5" spans="1:19" ht="10.5" customHeight="1">
      <c r="A5" s="2">
        <v>1</v>
      </c>
      <c r="B5" s="4" t="str">
        <f>Сп6!A5</f>
        <v>Шаймарданова Аида</v>
      </c>
      <c r="C5" s="3"/>
      <c r="D5" s="3"/>
      <c r="E5" s="3"/>
      <c r="F5" s="3"/>
      <c r="G5" s="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19" ht="10.5" customHeight="1">
      <c r="A6" s="3"/>
      <c r="B6" s="5">
        <v>1</v>
      </c>
      <c r="C6" s="6" t="s">
        <v>109</v>
      </c>
      <c r="D6" s="3"/>
      <c r="E6" s="7"/>
      <c r="F6" s="3"/>
      <c r="G6" s="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ht="10.5" customHeight="1">
      <c r="A7" s="2">
        <v>32</v>
      </c>
      <c r="B7" s="8" t="str">
        <f>Сп6!A36</f>
        <v>нет</v>
      </c>
      <c r="C7" s="9"/>
      <c r="D7" s="3"/>
      <c r="E7" s="3"/>
      <c r="F7" s="3"/>
      <c r="G7" s="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9" ht="10.5" customHeight="1">
      <c r="A8" s="3"/>
      <c r="B8" s="3"/>
      <c r="C8" s="5">
        <v>17</v>
      </c>
      <c r="D8" s="6" t="s">
        <v>109</v>
      </c>
      <c r="E8" s="3"/>
      <c r="F8" s="3"/>
      <c r="G8" s="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19" ht="10.5" customHeight="1">
      <c r="A9" s="2">
        <v>17</v>
      </c>
      <c r="B9" s="4" t="str">
        <f>Сп6!A21</f>
        <v>Балхияров Алмас</v>
      </c>
      <c r="C9" s="9"/>
      <c r="D9" s="9"/>
      <c r="E9" s="3"/>
      <c r="F9" s="3"/>
      <c r="G9" s="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19" ht="10.5" customHeight="1">
      <c r="A10" s="3"/>
      <c r="B10" s="5">
        <v>2</v>
      </c>
      <c r="C10" s="10" t="s">
        <v>123</v>
      </c>
      <c r="D10" s="9"/>
      <c r="E10" s="3"/>
      <c r="F10" s="3"/>
      <c r="G10" s="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19" ht="10.5" customHeight="1">
      <c r="A11" s="2">
        <v>16</v>
      </c>
      <c r="B11" s="8" t="str">
        <f>Сп6!A20</f>
        <v>Токарева Екатерина</v>
      </c>
      <c r="C11" s="3"/>
      <c r="D11" s="9"/>
      <c r="E11" s="3"/>
      <c r="F11" s="3"/>
      <c r="G11" s="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ht="10.5" customHeight="1">
      <c r="A12" s="3"/>
      <c r="B12" s="3"/>
      <c r="C12" s="3"/>
      <c r="D12" s="5">
        <v>25</v>
      </c>
      <c r="E12" s="6" t="s">
        <v>109</v>
      </c>
      <c r="F12" s="3"/>
      <c r="G12" s="11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12" customHeight="1">
      <c r="A13" s="2">
        <v>9</v>
      </c>
      <c r="B13" s="4" t="str">
        <f>Сп6!A13</f>
        <v>Лукьянов Роман</v>
      </c>
      <c r="C13" s="3"/>
      <c r="D13" s="9"/>
      <c r="E13" s="9"/>
      <c r="F13" s="3"/>
      <c r="G13" s="11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 ht="12" customHeight="1">
      <c r="A14" s="3"/>
      <c r="B14" s="5">
        <v>3</v>
      </c>
      <c r="C14" s="6" t="s">
        <v>118</v>
      </c>
      <c r="D14" s="9"/>
      <c r="E14" s="9"/>
      <c r="F14" s="3"/>
      <c r="G14" s="11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1:19" ht="12" customHeight="1">
      <c r="A15" s="2">
        <v>24</v>
      </c>
      <c r="B15" s="8" t="str">
        <f>Сп6!A28</f>
        <v>Габидуллина Наиля</v>
      </c>
      <c r="C15" s="9"/>
      <c r="D15" s="9"/>
      <c r="E15" s="9"/>
      <c r="F15" s="3"/>
      <c r="G15" s="11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19" ht="12" customHeight="1">
      <c r="A16" s="3"/>
      <c r="B16" s="3"/>
      <c r="C16" s="5">
        <v>18</v>
      </c>
      <c r="D16" s="10" t="s">
        <v>118</v>
      </c>
      <c r="E16" s="9"/>
      <c r="F16" s="3"/>
      <c r="G16" s="11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1:19" ht="12" customHeight="1">
      <c r="A17" s="2">
        <v>25</v>
      </c>
      <c r="B17" s="4" t="str">
        <f>Сп6!A29</f>
        <v>Чуганаева Светлана</v>
      </c>
      <c r="C17" s="9"/>
      <c r="D17" s="3"/>
      <c r="E17" s="9"/>
      <c r="F17" s="3"/>
      <c r="G17" s="11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19" ht="12" customHeight="1">
      <c r="A18" s="3"/>
      <c r="B18" s="5">
        <v>4</v>
      </c>
      <c r="C18" s="10" t="s">
        <v>117</v>
      </c>
      <c r="D18" s="3"/>
      <c r="E18" s="9"/>
      <c r="F18" s="3"/>
      <c r="G18" s="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1:19" ht="12" customHeight="1">
      <c r="A19" s="2">
        <v>8</v>
      </c>
      <c r="B19" s="8" t="str">
        <f>Сп6!A12</f>
        <v>Гилемханова Дина</v>
      </c>
      <c r="C19" s="3"/>
      <c r="D19" s="3"/>
      <c r="E19" s="9"/>
      <c r="F19" s="3"/>
      <c r="G19" s="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19" ht="12" customHeight="1">
      <c r="A20" s="3"/>
      <c r="B20" s="3"/>
      <c r="C20" s="3"/>
      <c r="D20" s="3"/>
      <c r="E20" s="5">
        <v>29</v>
      </c>
      <c r="F20" s="6" t="s">
        <v>87</v>
      </c>
      <c r="G20" s="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</row>
    <row r="21" spans="1:19" ht="12" customHeight="1">
      <c r="A21" s="2">
        <v>5</v>
      </c>
      <c r="B21" s="4" t="str">
        <f>Сп6!A9</f>
        <v>Кидрасов Тагир</v>
      </c>
      <c r="C21" s="3"/>
      <c r="D21" s="3"/>
      <c r="E21" s="9"/>
      <c r="F21" s="9"/>
      <c r="G21" s="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</row>
    <row r="22" spans="1:19" ht="12" customHeight="1">
      <c r="A22" s="3"/>
      <c r="B22" s="5">
        <v>5</v>
      </c>
      <c r="C22" s="6" t="s">
        <v>87</v>
      </c>
      <c r="D22" s="3"/>
      <c r="E22" s="9"/>
      <c r="F22" s="9"/>
      <c r="G22" s="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</row>
    <row r="23" spans="1:19" ht="12" customHeight="1">
      <c r="A23" s="2">
        <v>28</v>
      </c>
      <c r="B23" s="8" t="str">
        <f>Сп6!A32</f>
        <v>нет</v>
      </c>
      <c r="C23" s="9"/>
      <c r="D23" s="3"/>
      <c r="E23" s="9"/>
      <c r="F23" s="9"/>
      <c r="G23" s="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</row>
    <row r="24" spans="1:19" ht="12" customHeight="1">
      <c r="A24" s="3"/>
      <c r="B24" s="3"/>
      <c r="C24" s="5">
        <v>19</v>
      </c>
      <c r="D24" s="6" t="s">
        <v>87</v>
      </c>
      <c r="E24" s="9"/>
      <c r="F24" s="9"/>
      <c r="G24" s="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1:19" ht="12" customHeight="1">
      <c r="A25" s="2">
        <v>21</v>
      </c>
      <c r="B25" s="4" t="str">
        <f>Сп6!A25</f>
        <v>Лещенко Илья</v>
      </c>
      <c r="C25" s="9"/>
      <c r="D25" s="9"/>
      <c r="E25" s="9"/>
      <c r="F25" s="9"/>
      <c r="G25" s="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</row>
    <row r="26" spans="1:19" ht="12" customHeight="1">
      <c r="A26" s="3"/>
      <c r="B26" s="5">
        <v>6</v>
      </c>
      <c r="C26" s="10" t="s">
        <v>86</v>
      </c>
      <c r="D26" s="9"/>
      <c r="E26" s="9"/>
      <c r="F26" s="9"/>
      <c r="G26" s="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1:19" ht="12" customHeight="1">
      <c r="A27" s="2">
        <v>12</v>
      </c>
      <c r="B27" s="8" t="str">
        <f>Сп6!A16</f>
        <v>Плевако Дмитрий</v>
      </c>
      <c r="C27" s="3"/>
      <c r="D27" s="9"/>
      <c r="E27" s="9"/>
      <c r="F27" s="9"/>
      <c r="G27" s="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</row>
    <row r="28" spans="1:19" ht="12" customHeight="1">
      <c r="A28" s="3"/>
      <c r="B28" s="3"/>
      <c r="C28" s="3"/>
      <c r="D28" s="5">
        <v>26</v>
      </c>
      <c r="E28" s="10" t="s">
        <v>87</v>
      </c>
      <c r="F28" s="9"/>
      <c r="G28" s="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1:19" ht="12" customHeight="1">
      <c r="A29" s="2">
        <v>13</v>
      </c>
      <c r="B29" s="4" t="str">
        <f>Сп6!A17</f>
        <v>Филиппова Наталья</v>
      </c>
      <c r="C29" s="3"/>
      <c r="D29" s="9"/>
      <c r="E29" s="3"/>
      <c r="F29" s="9"/>
      <c r="G29" s="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</row>
    <row r="30" spans="1:19" ht="12" customHeight="1">
      <c r="A30" s="3"/>
      <c r="B30" s="5">
        <v>7</v>
      </c>
      <c r="C30" s="6" t="s">
        <v>127</v>
      </c>
      <c r="D30" s="9"/>
      <c r="E30" s="3"/>
      <c r="F30" s="9"/>
      <c r="G30" s="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</row>
    <row r="31" spans="1:19" ht="12" customHeight="1">
      <c r="A31" s="2">
        <v>20</v>
      </c>
      <c r="B31" s="8" t="str">
        <f>Сп6!A24</f>
        <v>Запылихин Юрий</v>
      </c>
      <c r="C31" s="9"/>
      <c r="D31" s="9"/>
      <c r="E31" s="3"/>
      <c r="F31" s="9"/>
      <c r="G31" s="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</row>
    <row r="32" spans="1:19" ht="12" customHeight="1">
      <c r="A32" s="3"/>
      <c r="B32" s="3"/>
      <c r="C32" s="5">
        <v>20</v>
      </c>
      <c r="D32" s="10" t="s">
        <v>127</v>
      </c>
      <c r="E32" s="3"/>
      <c r="F32" s="9"/>
      <c r="G32" s="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</row>
    <row r="33" spans="1:19" ht="12" customHeight="1">
      <c r="A33" s="2">
        <v>29</v>
      </c>
      <c r="B33" s="4" t="str">
        <f>Сп6!A33</f>
        <v>нет</v>
      </c>
      <c r="C33" s="9"/>
      <c r="D33" s="3"/>
      <c r="E33" s="3"/>
      <c r="F33" s="9"/>
      <c r="G33" s="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</row>
    <row r="34" spans="1:19" ht="12" customHeight="1">
      <c r="A34" s="3"/>
      <c r="B34" s="5">
        <v>8</v>
      </c>
      <c r="C34" s="10" t="s">
        <v>114</v>
      </c>
      <c r="D34" s="3"/>
      <c r="E34" s="3"/>
      <c r="F34" s="9"/>
      <c r="G34" s="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</row>
    <row r="35" spans="1:19" ht="12" customHeight="1">
      <c r="A35" s="2">
        <v>4</v>
      </c>
      <c r="B35" s="8" t="str">
        <f>Сп6!A8</f>
        <v>Ишмакова Лиана</v>
      </c>
      <c r="C35" s="3"/>
      <c r="D35" s="3"/>
      <c r="E35" s="3"/>
      <c r="F35" s="9"/>
      <c r="G35" s="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</row>
    <row r="36" spans="1:19" ht="12" customHeight="1">
      <c r="A36" s="3"/>
      <c r="B36" s="3"/>
      <c r="C36" s="3"/>
      <c r="D36" s="3"/>
      <c r="E36" s="3"/>
      <c r="F36" s="5">
        <v>31</v>
      </c>
      <c r="G36" s="6" t="s">
        <v>87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</row>
    <row r="37" spans="1:19" ht="12" customHeight="1">
      <c r="A37" s="2">
        <v>3</v>
      </c>
      <c r="B37" s="4" t="str">
        <f>Сп6!A7</f>
        <v>Макаров Дмитрий</v>
      </c>
      <c r="C37" s="3"/>
      <c r="D37" s="3"/>
      <c r="E37" s="3"/>
      <c r="F37" s="9"/>
      <c r="G37" s="14" t="s">
        <v>0</v>
      </c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</row>
    <row r="38" spans="1:19" ht="12" customHeight="1">
      <c r="A38" s="3"/>
      <c r="B38" s="5">
        <v>9</v>
      </c>
      <c r="C38" s="6" t="s">
        <v>113</v>
      </c>
      <c r="D38" s="3"/>
      <c r="E38" s="3"/>
      <c r="F38" s="9"/>
      <c r="G38" s="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</row>
    <row r="39" spans="1:19" ht="12" customHeight="1">
      <c r="A39" s="2">
        <v>30</v>
      </c>
      <c r="B39" s="8" t="str">
        <f>Сп6!A34</f>
        <v>нет</v>
      </c>
      <c r="C39" s="9"/>
      <c r="D39" s="3"/>
      <c r="E39" s="3"/>
      <c r="F39" s="9"/>
      <c r="G39" s="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</row>
    <row r="40" spans="1:19" ht="12" customHeight="1">
      <c r="A40" s="3"/>
      <c r="B40" s="3"/>
      <c r="C40" s="5">
        <v>21</v>
      </c>
      <c r="D40" s="6" t="s">
        <v>113</v>
      </c>
      <c r="E40" s="3"/>
      <c r="F40" s="9"/>
      <c r="G40" s="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</row>
    <row r="41" spans="1:19" ht="12" customHeight="1">
      <c r="A41" s="2">
        <v>19</v>
      </c>
      <c r="B41" s="4" t="str">
        <f>Сп6!A23</f>
        <v>Габбасов Тимур</v>
      </c>
      <c r="C41" s="9"/>
      <c r="D41" s="9"/>
      <c r="E41" s="3"/>
      <c r="F41" s="9"/>
      <c r="G41" s="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</row>
    <row r="42" spans="1:19" ht="12" customHeight="1">
      <c r="A42" s="3"/>
      <c r="B42" s="5">
        <v>10</v>
      </c>
      <c r="C42" s="10" t="s">
        <v>121</v>
      </c>
      <c r="D42" s="9"/>
      <c r="E42" s="3"/>
      <c r="F42" s="9"/>
      <c r="G42" s="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</row>
    <row r="43" spans="1:19" ht="12" customHeight="1">
      <c r="A43" s="2">
        <v>14</v>
      </c>
      <c r="B43" s="8" t="str">
        <f>Сп6!A18</f>
        <v>Ахметов Марат</v>
      </c>
      <c r="C43" s="3"/>
      <c r="D43" s="9"/>
      <c r="E43" s="3"/>
      <c r="F43" s="9"/>
      <c r="G43" s="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1:19" ht="12" customHeight="1">
      <c r="A44" s="3"/>
      <c r="B44" s="3"/>
      <c r="C44" s="3"/>
      <c r="D44" s="5">
        <v>27</v>
      </c>
      <c r="E44" s="6" t="s">
        <v>103</v>
      </c>
      <c r="F44" s="9"/>
      <c r="G44" s="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  <row r="45" spans="1:19" ht="12" customHeight="1">
      <c r="A45" s="2">
        <v>11</v>
      </c>
      <c r="B45" s="4" t="str">
        <f>Сп6!A15</f>
        <v>Бикмурзин Айрат</v>
      </c>
      <c r="C45" s="3"/>
      <c r="D45" s="9"/>
      <c r="E45" s="9"/>
      <c r="F45" s="9"/>
      <c r="G45" s="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</row>
    <row r="46" spans="1:19" ht="12" customHeight="1">
      <c r="A46" s="3"/>
      <c r="B46" s="5">
        <v>11</v>
      </c>
      <c r="C46" s="6" t="s">
        <v>103</v>
      </c>
      <c r="D46" s="9"/>
      <c r="E46" s="9"/>
      <c r="F46" s="9"/>
      <c r="G46" s="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1:19" ht="12" customHeight="1">
      <c r="A47" s="2">
        <v>22</v>
      </c>
      <c r="B47" s="8" t="str">
        <f>Сп6!A26</f>
        <v>Лещенко Лев</v>
      </c>
      <c r="C47" s="9"/>
      <c r="D47" s="9"/>
      <c r="E47" s="9"/>
      <c r="F47" s="9"/>
      <c r="G47" s="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</row>
    <row r="48" spans="1:19" ht="12" customHeight="1">
      <c r="A48" s="3"/>
      <c r="B48" s="3"/>
      <c r="C48" s="5">
        <v>22</v>
      </c>
      <c r="D48" s="10" t="s">
        <v>103</v>
      </c>
      <c r="E48" s="9"/>
      <c r="F48" s="9"/>
      <c r="G48" s="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1:19" ht="12" customHeight="1">
      <c r="A49" s="2">
        <v>27</v>
      </c>
      <c r="B49" s="4" t="str">
        <f>Сп6!A31</f>
        <v>нет</v>
      </c>
      <c r="C49" s="9"/>
      <c r="D49" s="3"/>
      <c r="E49" s="9"/>
      <c r="F49" s="9"/>
      <c r="G49" s="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</row>
    <row r="50" spans="1:19" ht="12" customHeight="1">
      <c r="A50" s="3"/>
      <c r="B50" s="5">
        <v>12</v>
      </c>
      <c r="C50" s="10" t="s">
        <v>115</v>
      </c>
      <c r="D50" s="3"/>
      <c r="E50" s="9"/>
      <c r="F50" s="9"/>
      <c r="G50" s="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</row>
    <row r="51" spans="1:19" ht="12" customHeight="1">
      <c r="A51" s="2">
        <v>6</v>
      </c>
      <c r="B51" s="8" t="str">
        <f>Сп6!A10</f>
        <v>Бикбулатов Марсель</v>
      </c>
      <c r="C51" s="3"/>
      <c r="D51" s="3"/>
      <c r="E51" s="9"/>
      <c r="F51" s="9"/>
      <c r="G51" s="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</row>
    <row r="52" spans="1:19" ht="12" customHeight="1">
      <c r="A52" s="3"/>
      <c r="B52" s="3"/>
      <c r="C52" s="3"/>
      <c r="D52" s="3"/>
      <c r="E52" s="5">
        <v>30</v>
      </c>
      <c r="F52" s="10" t="s">
        <v>129</v>
      </c>
      <c r="G52" s="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1:19" ht="12" customHeight="1">
      <c r="A53" s="2">
        <v>7</v>
      </c>
      <c r="B53" s="4" t="str">
        <f>Сп6!A11</f>
        <v>Гаскаров Динар</v>
      </c>
      <c r="C53" s="3"/>
      <c r="D53" s="3"/>
      <c r="E53" s="9"/>
      <c r="F53" s="3"/>
      <c r="G53" s="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1:19" ht="12" customHeight="1">
      <c r="A54" s="3"/>
      <c r="B54" s="5">
        <v>13</v>
      </c>
      <c r="C54" s="6" t="s">
        <v>116</v>
      </c>
      <c r="D54" s="3"/>
      <c r="E54" s="9"/>
      <c r="F54" s="3"/>
      <c r="G54" s="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1:19" ht="12" customHeight="1">
      <c r="A55" s="2">
        <v>26</v>
      </c>
      <c r="B55" s="8" t="str">
        <f>Сп6!A30</f>
        <v>нет</v>
      </c>
      <c r="C55" s="9"/>
      <c r="D55" s="3"/>
      <c r="E55" s="9"/>
      <c r="F55" s="3"/>
      <c r="G55" s="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1:19" ht="12" customHeight="1">
      <c r="A56" s="3"/>
      <c r="B56" s="3"/>
      <c r="C56" s="5">
        <v>23</v>
      </c>
      <c r="D56" s="6" t="s">
        <v>129</v>
      </c>
      <c r="E56" s="9"/>
      <c r="F56" s="18">
        <v>-31</v>
      </c>
      <c r="G56" s="4" t="str">
        <f>IF(G36=F20,F52,IF(G36=F52,F20,0))</f>
        <v>Жукова Анастасия</v>
      </c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1:19" ht="12" customHeight="1">
      <c r="A57" s="2">
        <v>23</v>
      </c>
      <c r="B57" s="4" t="str">
        <f>Сп6!A27</f>
        <v>Жукова Анастасия</v>
      </c>
      <c r="C57" s="9"/>
      <c r="D57" s="9"/>
      <c r="E57" s="9"/>
      <c r="F57" s="3"/>
      <c r="G57" s="14" t="s">
        <v>1</v>
      </c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8" spans="1:19" ht="12" customHeight="1">
      <c r="A58" s="3"/>
      <c r="B58" s="5">
        <v>14</v>
      </c>
      <c r="C58" s="10" t="s">
        <v>129</v>
      </c>
      <c r="D58" s="9"/>
      <c r="E58" s="9"/>
      <c r="F58" s="3"/>
      <c r="G58" s="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</row>
    <row r="59" spans="1:19" ht="12" customHeight="1">
      <c r="A59" s="2">
        <v>10</v>
      </c>
      <c r="B59" s="8" t="str">
        <f>Сп6!A14</f>
        <v>Лазарев Игорь</v>
      </c>
      <c r="C59" s="3"/>
      <c r="D59" s="9"/>
      <c r="E59" s="9"/>
      <c r="F59" s="3"/>
      <c r="G59" s="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</row>
    <row r="60" spans="1:19" ht="12" customHeight="1">
      <c r="A60" s="3"/>
      <c r="B60" s="3"/>
      <c r="C60" s="3"/>
      <c r="D60" s="5">
        <v>28</v>
      </c>
      <c r="E60" s="10" t="s">
        <v>129</v>
      </c>
      <c r="F60" s="3"/>
      <c r="G60" s="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</row>
    <row r="61" spans="1:19" ht="12" customHeight="1">
      <c r="A61" s="2">
        <v>15</v>
      </c>
      <c r="B61" s="4" t="str">
        <f>Сп6!A19</f>
        <v>Мансуров Данар</v>
      </c>
      <c r="C61" s="3"/>
      <c r="D61" s="9"/>
      <c r="E61" s="3"/>
      <c r="F61" s="3"/>
      <c r="G61" s="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</row>
    <row r="62" spans="1:19" ht="12" customHeight="1">
      <c r="A62" s="3"/>
      <c r="B62" s="5">
        <v>15</v>
      </c>
      <c r="C62" s="6" t="s">
        <v>125</v>
      </c>
      <c r="D62" s="9"/>
      <c r="E62" s="2">
        <v>-58</v>
      </c>
      <c r="F62" s="4" t="str">
        <f>IF(6стр2!H14=6стр2!G10,6стр2!G18,IF(6стр2!H14=6стр2!G18,6стр2!G10,0))</f>
        <v>Лещенко Лев</v>
      </c>
      <c r="G62" s="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</row>
    <row r="63" spans="1:19" ht="12" customHeight="1">
      <c r="A63" s="2">
        <v>18</v>
      </c>
      <c r="B63" s="8" t="str">
        <f>Сп6!A22</f>
        <v>Нагонев Владимир</v>
      </c>
      <c r="C63" s="9"/>
      <c r="D63" s="9"/>
      <c r="E63" s="3"/>
      <c r="F63" s="5">
        <v>61</v>
      </c>
      <c r="G63" s="6" t="s">
        <v>103</v>
      </c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</row>
    <row r="64" spans="1:19" ht="12" customHeight="1">
      <c r="A64" s="3"/>
      <c r="B64" s="3"/>
      <c r="C64" s="5">
        <v>24</v>
      </c>
      <c r="D64" s="10" t="s">
        <v>112</v>
      </c>
      <c r="E64" s="2">
        <v>-59</v>
      </c>
      <c r="F64" s="8" t="str">
        <f>IF(6стр2!H30=6стр2!G26,6стр2!G34,IF(6стр2!H30=6стр2!G34,6стр2!G26,0))</f>
        <v>Шаймарданова Аида</v>
      </c>
      <c r="G64" s="14" t="s">
        <v>4</v>
      </c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</row>
    <row r="65" spans="1:19" ht="12" customHeight="1">
      <c r="A65" s="2">
        <v>31</v>
      </c>
      <c r="B65" s="4" t="str">
        <f>Сп6!A35</f>
        <v>нет</v>
      </c>
      <c r="C65" s="9"/>
      <c r="D65" s="3"/>
      <c r="E65" s="3"/>
      <c r="F65" s="2">
        <v>-61</v>
      </c>
      <c r="G65" s="4" t="str">
        <f>IF(G63=F62,F64,IF(G63=F64,F62,0))</f>
        <v>Шаймарданова Аида</v>
      </c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</row>
    <row r="66" spans="1:19" ht="12" customHeight="1">
      <c r="A66" s="3"/>
      <c r="B66" s="5">
        <v>16</v>
      </c>
      <c r="C66" s="10" t="s">
        <v>112</v>
      </c>
      <c r="D66" s="3"/>
      <c r="E66" s="3"/>
      <c r="F66" s="3"/>
      <c r="G66" s="14" t="s">
        <v>5</v>
      </c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</row>
    <row r="67" spans="1:19" ht="12" customHeight="1">
      <c r="A67" s="2">
        <v>2</v>
      </c>
      <c r="B67" s="8" t="str">
        <f>Сп6!A6</f>
        <v>Шагалеев Ленар</v>
      </c>
      <c r="C67" s="3"/>
      <c r="D67" s="3"/>
      <c r="E67" s="2">
        <v>-56</v>
      </c>
      <c r="F67" s="4" t="str">
        <f>IF(6стр2!G10=6стр2!F6,6стр2!F14,IF(6стр2!G10=6стр2!F14,6стр2!F6,0))</f>
        <v>Лукьянов Роман</v>
      </c>
      <c r="G67" s="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</row>
    <row r="68" spans="1:19" ht="12" customHeight="1">
      <c r="A68" s="3"/>
      <c r="B68" s="3"/>
      <c r="C68" s="3"/>
      <c r="D68" s="3"/>
      <c r="E68" s="3"/>
      <c r="F68" s="5">
        <v>62</v>
      </c>
      <c r="G68" s="6" t="s">
        <v>107</v>
      </c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</row>
    <row r="69" spans="1:19" ht="12" customHeight="1">
      <c r="A69" s="2">
        <v>-52</v>
      </c>
      <c r="B69" s="4" t="str">
        <f>IF(6стр2!F6=6стр2!E4,6стр2!E8,IF(6стр2!F6=6стр2!E8,6стр2!E4,0))</f>
        <v>Гаскаров Динар</v>
      </c>
      <c r="C69" s="3"/>
      <c r="D69" s="3"/>
      <c r="E69" s="2">
        <v>-57</v>
      </c>
      <c r="F69" s="8" t="str">
        <f>IF(6стр2!G26=6стр2!F22,6стр2!F30,IF(6стр2!G26=6стр2!F30,6стр2!F22,0))</f>
        <v>Лазарев Игорь</v>
      </c>
      <c r="G69" s="14" t="s">
        <v>7</v>
      </c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</row>
    <row r="70" spans="1:19" ht="12" customHeight="1">
      <c r="A70" s="3"/>
      <c r="B70" s="5">
        <v>63</v>
      </c>
      <c r="C70" s="6" t="s">
        <v>116</v>
      </c>
      <c r="D70" s="3"/>
      <c r="E70" s="3"/>
      <c r="F70" s="2">
        <v>-62</v>
      </c>
      <c r="G70" s="4" t="str">
        <f>IF(G68=F67,F69,IF(G68=F69,F67,0))</f>
        <v>Лукьянов Роман</v>
      </c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</row>
    <row r="71" spans="1:19" ht="12" customHeight="1">
      <c r="A71" s="2">
        <v>-53</v>
      </c>
      <c r="B71" s="8" t="str">
        <f>IF(6стр2!F14=6стр2!E12,6стр2!E16,IF(6стр2!F14=6стр2!E16,6стр2!E12,0))</f>
        <v>Бикбулатов Марсель</v>
      </c>
      <c r="C71" s="9"/>
      <c r="D71" s="13"/>
      <c r="E71" s="3"/>
      <c r="F71" s="3"/>
      <c r="G71" s="14" t="s">
        <v>9</v>
      </c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</row>
    <row r="72" spans="1:19" ht="12" customHeight="1">
      <c r="A72" s="3"/>
      <c r="B72" s="3"/>
      <c r="C72" s="5">
        <v>65</v>
      </c>
      <c r="D72" s="6" t="s">
        <v>113</v>
      </c>
      <c r="E72" s="2">
        <v>-63</v>
      </c>
      <c r="F72" s="4" t="str">
        <f>IF(C70=B69,B71,IF(C70=B71,B69,0))</f>
        <v>Бикбулатов Марсель</v>
      </c>
      <c r="G72" s="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</row>
    <row r="73" spans="1:19" ht="12" customHeight="1">
      <c r="A73" s="2">
        <v>-54</v>
      </c>
      <c r="B73" s="4" t="str">
        <f>IF(6стр2!F22=6стр2!E20,6стр2!E24,IF(6стр2!F22=6стр2!E24,6стр2!E20,0))</f>
        <v>Макаров Дмитрий</v>
      </c>
      <c r="C73" s="9"/>
      <c r="D73" s="17" t="s">
        <v>6</v>
      </c>
      <c r="E73" s="3"/>
      <c r="F73" s="5">
        <v>66</v>
      </c>
      <c r="G73" s="6" t="s">
        <v>112</v>
      </c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</row>
    <row r="74" spans="1:19" ht="12" customHeight="1">
      <c r="A74" s="3"/>
      <c r="B74" s="5">
        <v>64</v>
      </c>
      <c r="C74" s="10" t="s">
        <v>113</v>
      </c>
      <c r="D74" s="20"/>
      <c r="E74" s="2">
        <v>-64</v>
      </c>
      <c r="F74" s="8" t="str">
        <f>IF(C74=B73,B75,IF(C74=B75,B73,0))</f>
        <v>Шагалеев Ленар</v>
      </c>
      <c r="G74" s="14" t="s">
        <v>10</v>
      </c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</row>
    <row r="75" spans="1:19" ht="12" customHeight="1">
      <c r="A75" s="2">
        <v>-55</v>
      </c>
      <c r="B75" s="8" t="str">
        <f>IF(6стр2!F30=6стр2!E28,6стр2!E32,IF(6стр2!F30=6стр2!E32,6стр2!E28,0))</f>
        <v>Шагалеев Ленар</v>
      </c>
      <c r="C75" s="2">
        <v>-65</v>
      </c>
      <c r="D75" s="4" t="str">
        <f>IF(D72=C70,C74,IF(D72=C74,C70,0))</f>
        <v>Гаскаров Динар</v>
      </c>
      <c r="E75" s="3"/>
      <c r="F75" s="2">
        <v>-66</v>
      </c>
      <c r="G75" s="4" t="str">
        <f>IF(G73=F72,F74,IF(G73=F74,F72,0))</f>
        <v>Бикбулатов Марсель</v>
      </c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</row>
    <row r="76" spans="1:19" ht="12" customHeight="1">
      <c r="A76" s="3"/>
      <c r="B76" s="3"/>
      <c r="C76" s="3"/>
      <c r="D76" s="14" t="s">
        <v>8</v>
      </c>
      <c r="E76" s="3"/>
      <c r="F76" s="3"/>
      <c r="G76" s="14" t="s">
        <v>11</v>
      </c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</row>
    <row r="77" spans="8:19" ht="9" customHeight="1"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</row>
    <row r="78" spans="8:19" ht="9" customHeight="1"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</row>
    <row r="79" spans="1:19" ht="9" customHeigh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</row>
    <row r="80" spans="1:19" ht="12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35" customWidth="1"/>
    <col min="2" max="2" width="13.875" style="35" customWidth="1"/>
    <col min="3" max="8" width="12.75390625" style="35" customWidth="1"/>
    <col min="9" max="11" width="6.75390625" style="35" customWidth="1"/>
    <col min="12" max="16384" width="9.125" style="35" customWidth="1"/>
  </cols>
  <sheetData>
    <row r="1" spans="1:11" ht="15.75">
      <c r="A1" s="34" t="str">
        <f>Сп6!A1</f>
        <v>Кубок Башкортостана 2009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75">
      <c r="A2" s="32" t="str">
        <f>Сп6!A2</f>
        <v>1/128 финала Турнира "День спортивного журналиста"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75">
      <c r="A3" s="32" t="str">
        <f>Сп6!A3</f>
        <v>16 мая 2009 г.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9" ht="12.75">
      <c r="A4" s="2">
        <v>-1</v>
      </c>
      <c r="B4" s="4" t="str">
        <f>IF(6стр1!C6=6стр1!B5,6стр1!B7,IF(6стр1!C6=6стр1!B7,6стр1!B5,0))</f>
        <v>нет</v>
      </c>
      <c r="C4" s="3"/>
      <c r="D4" s="2">
        <v>-25</v>
      </c>
      <c r="E4" s="4" t="str">
        <f>IF(6стр1!E12=6стр1!D8,6стр1!D16,IF(6стр1!E12=6стр1!D16,6стр1!D8,0))</f>
        <v>Лукьянов Роман</v>
      </c>
      <c r="F4" s="3"/>
      <c r="G4" s="3"/>
      <c r="H4" s="3"/>
      <c r="I4" s="3"/>
      <c r="J4" s="3"/>
      <c r="K4" s="3"/>
      <c r="L4"/>
      <c r="M4"/>
      <c r="N4"/>
      <c r="O4"/>
      <c r="P4"/>
      <c r="Q4"/>
      <c r="R4"/>
      <c r="S4"/>
    </row>
    <row r="5" spans="1:19" ht="12.75">
      <c r="A5" s="2"/>
      <c r="B5" s="5">
        <v>32</v>
      </c>
      <c r="C5" s="12" t="s">
        <v>124</v>
      </c>
      <c r="D5" s="3"/>
      <c r="E5" s="9"/>
      <c r="F5" s="3"/>
      <c r="G5" s="3"/>
      <c r="H5" s="3"/>
      <c r="I5" s="3"/>
      <c r="J5" s="3"/>
      <c r="K5" s="3"/>
      <c r="L5"/>
      <c r="M5"/>
      <c r="N5"/>
      <c r="O5"/>
      <c r="P5"/>
      <c r="Q5"/>
      <c r="R5"/>
      <c r="S5"/>
    </row>
    <row r="6" spans="1:19" ht="12.75">
      <c r="A6" s="2">
        <v>-2</v>
      </c>
      <c r="B6" s="8" t="str">
        <f>IF(6стр1!C10=6стр1!B9,6стр1!B11,IF(6стр1!C10=6стр1!B11,6стр1!B9,0))</f>
        <v>Балхияров Алмас</v>
      </c>
      <c r="C6" s="5">
        <v>40</v>
      </c>
      <c r="D6" s="12" t="s">
        <v>125</v>
      </c>
      <c r="E6" s="5">
        <v>52</v>
      </c>
      <c r="F6" s="12" t="s">
        <v>118</v>
      </c>
      <c r="G6" s="3"/>
      <c r="H6" s="3"/>
      <c r="I6" s="3"/>
      <c r="J6" s="3"/>
      <c r="K6" s="3"/>
      <c r="L6"/>
      <c r="M6"/>
      <c r="N6"/>
      <c r="O6"/>
      <c r="P6"/>
      <c r="Q6"/>
      <c r="R6"/>
      <c r="S6"/>
    </row>
    <row r="7" spans="1:19" ht="12.75">
      <c r="A7" s="2"/>
      <c r="B7" s="2">
        <v>-24</v>
      </c>
      <c r="C7" s="8" t="str">
        <f>IF(6стр1!D64=6стр1!C62,6стр1!C66,IF(6стр1!D64=6стр1!C66,6стр1!C62,0))</f>
        <v>Нагонев Владимир</v>
      </c>
      <c r="D7" s="9"/>
      <c r="E7" s="9"/>
      <c r="F7" s="9"/>
      <c r="G7" s="3"/>
      <c r="H7" s="3"/>
      <c r="I7" s="3"/>
      <c r="J7" s="3"/>
      <c r="K7" s="3"/>
      <c r="L7"/>
      <c r="M7"/>
      <c r="N7"/>
      <c r="O7"/>
      <c r="P7"/>
      <c r="Q7"/>
      <c r="R7"/>
      <c r="S7"/>
    </row>
    <row r="8" spans="1:19" ht="12.75">
      <c r="A8" s="2">
        <v>-3</v>
      </c>
      <c r="B8" s="4" t="str">
        <f>IF(6стр1!C14=6стр1!B13,6стр1!B15,IF(6стр1!C14=6стр1!B15,6стр1!B13,0))</f>
        <v>Габидуллина Наиля</v>
      </c>
      <c r="C8" s="3"/>
      <c r="D8" s="5">
        <v>48</v>
      </c>
      <c r="E8" s="36" t="s">
        <v>116</v>
      </c>
      <c r="F8" s="9"/>
      <c r="G8" s="3"/>
      <c r="H8" s="3"/>
      <c r="I8" s="3"/>
      <c r="J8" s="3"/>
      <c r="K8" s="3"/>
      <c r="L8"/>
      <c r="M8"/>
      <c r="N8"/>
      <c r="O8"/>
      <c r="P8"/>
      <c r="Q8"/>
      <c r="R8"/>
      <c r="S8"/>
    </row>
    <row r="9" spans="1:19" ht="12.75">
      <c r="A9" s="2"/>
      <c r="B9" s="5">
        <v>33</v>
      </c>
      <c r="C9" s="12" t="s">
        <v>131</v>
      </c>
      <c r="D9" s="9"/>
      <c r="E9" s="13"/>
      <c r="F9" s="9"/>
      <c r="G9" s="3"/>
      <c r="H9" s="3"/>
      <c r="I9" s="3"/>
      <c r="J9" s="3"/>
      <c r="K9" s="3"/>
      <c r="L9"/>
      <c r="M9"/>
      <c r="N9"/>
      <c r="O9"/>
      <c r="P9"/>
      <c r="Q9"/>
      <c r="R9"/>
      <c r="S9"/>
    </row>
    <row r="10" spans="1:19" ht="12.75">
      <c r="A10" s="2">
        <v>-4</v>
      </c>
      <c r="B10" s="8" t="str">
        <f>IF(6стр1!C18=6стр1!B17,6стр1!B19,IF(6стр1!C18=6стр1!B19,6стр1!B17,0))</f>
        <v>Чуганаева Светлана</v>
      </c>
      <c r="C10" s="5">
        <v>41</v>
      </c>
      <c r="D10" s="36" t="s">
        <v>116</v>
      </c>
      <c r="E10" s="13"/>
      <c r="F10" s="5">
        <v>56</v>
      </c>
      <c r="G10" s="12" t="s">
        <v>127</v>
      </c>
      <c r="H10" s="13"/>
      <c r="I10" s="3"/>
      <c r="J10" s="3"/>
      <c r="K10" s="3"/>
      <c r="L10"/>
      <c r="M10"/>
      <c r="N10"/>
      <c r="O10"/>
      <c r="P10"/>
      <c r="Q10"/>
      <c r="R10"/>
      <c r="S10"/>
    </row>
    <row r="11" spans="1:19" ht="12.75">
      <c r="A11" s="2"/>
      <c r="B11" s="2">
        <v>-23</v>
      </c>
      <c r="C11" s="8" t="str">
        <f>IF(6стр1!D56=6стр1!C54,6стр1!C58,IF(6стр1!D56=6стр1!C58,6стр1!C54,0))</f>
        <v>Гаскаров Динар</v>
      </c>
      <c r="D11" s="3"/>
      <c r="E11" s="13"/>
      <c r="F11" s="9"/>
      <c r="G11" s="9"/>
      <c r="H11" s="13"/>
      <c r="I11" s="3"/>
      <c r="J11" s="3"/>
      <c r="K11" s="3"/>
      <c r="L11"/>
      <c r="M11"/>
      <c r="N11"/>
      <c r="O11"/>
      <c r="P11"/>
      <c r="Q11"/>
      <c r="R11"/>
      <c r="S11"/>
    </row>
    <row r="12" spans="1:19" ht="12.75">
      <c r="A12" s="2">
        <v>-5</v>
      </c>
      <c r="B12" s="4" t="str">
        <f>IF(6стр1!C22=6стр1!B21,6стр1!B23,IF(6стр1!C22=6стр1!B23,6стр1!B21,0))</f>
        <v>нет</v>
      </c>
      <c r="C12" s="3"/>
      <c r="D12" s="2">
        <v>-26</v>
      </c>
      <c r="E12" s="4" t="str">
        <f>IF(6стр1!E28=6стр1!D24,6стр1!D32,IF(6стр1!E28=6стр1!D32,6стр1!D24,0))</f>
        <v>Запылихин Юрий</v>
      </c>
      <c r="F12" s="9"/>
      <c r="G12" s="9"/>
      <c r="H12" s="13"/>
      <c r="I12" s="3"/>
      <c r="J12" s="3"/>
      <c r="K12" s="3"/>
      <c r="L12"/>
      <c r="M12"/>
      <c r="N12"/>
      <c r="O12"/>
      <c r="P12"/>
      <c r="Q12"/>
      <c r="R12"/>
      <c r="S12"/>
    </row>
    <row r="13" spans="1:19" ht="12.75">
      <c r="A13" s="2"/>
      <c r="B13" s="5">
        <v>34</v>
      </c>
      <c r="C13" s="12" t="s">
        <v>128</v>
      </c>
      <c r="D13" s="3"/>
      <c r="E13" s="9"/>
      <c r="F13" s="9"/>
      <c r="G13" s="9"/>
      <c r="H13" s="13"/>
      <c r="I13" s="3"/>
      <c r="J13" s="3"/>
      <c r="K13" s="3"/>
      <c r="L13"/>
      <c r="M13"/>
      <c r="N13"/>
      <c r="O13"/>
      <c r="P13"/>
      <c r="Q13"/>
      <c r="R13"/>
      <c r="S13"/>
    </row>
    <row r="14" spans="1:19" ht="12.75">
      <c r="A14" s="2">
        <v>-6</v>
      </c>
      <c r="B14" s="8" t="str">
        <f>IF(6стр1!C26=6стр1!B25,6стр1!B27,IF(6стр1!C26=6стр1!B27,6стр1!B25,0))</f>
        <v>Лещенко Илья</v>
      </c>
      <c r="C14" s="5">
        <v>42</v>
      </c>
      <c r="D14" s="12" t="s">
        <v>115</v>
      </c>
      <c r="E14" s="5">
        <v>53</v>
      </c>
      <c r="F14" s="36" t="s">
        <v>127</v>
      </c>
      <c r="G14" s="5">
        <v>58</v>
      </c>
      <c r="H14" s="12" t="s">
        <v>127</v>
      </c>
      <c r="I14" s="3"/>
      <c r="J14" s="3"/>
      <c r="K14" s="3"/>
      <c r="L14"/>
      <c r="M14"/>
      <c r="N14"/>
      <c r="O14"/>
      <c r="P14"/>
      <c r="Q14"/>
      <c r="R14"/>
      <c r="S14"/>
    </row>
    <row r="15" spans="1:19" ht="12.75">
      <c r="A15" s="2"/>
      <c r="B15" s="2">
        <v>-22</v>
      </c>
      <c r="C15" s="8" t="str">
        <f>IF(6стр1!D48=6стр1!C46,6стр1!C50,IF(6стр1!D48=6стр1!C50,6стр1!C46,0))</f>
        <v>Бикбулатов Марсель</v>
      </c>
      <c r="D15" s="9"/>
      <c r="E15" s="9"/>
      <c r="F15" s="3"/>
      <c r="G15" s="9"/>
      <c r="H15" s="9"/>
      <c r="I15" s="3"/>
      <c r="J15" s="3"/>
      <c r="K15" s="3"/>
      <c r="L15"/>
      <c r="M15"/>
      <c r="N15"/>
      <c r="O15"/>
      <c r="P15"/>
      <c r="Q15"/>
      <c r="R15"/>
      <c r="S15"/>
    </row>
    <row r="16" spans="1:19" ht="12.75">
      <c r="A16" s="2">
        <v>-7</v>
      </c>
      <c r="B16" s="4" t="str">
        <f>IF(6стр1!C30=6стр1!B29,6стр1!B31,IF(6стр1!C30=6стр1!B31,6стр1!B29,0))</f>
        <v>Филиппова Наталья</v>
      </c>
      <c r="C16" s="3"/>
      <c r="D16" s="5">
        <v>49</v>
      </c>
      <c r="E16" s="36" t="s">
        <v>115</v>
      </c>
      <c r="F16" s="3"/>
      <c r="G16" s="9"/>
      <c r="H16" s="9"/>
      <c r="I16" s="3"/>
      <c r="J16" s="3"/>
      <c r="K16" s="3"/>
      <c r="L16"/>
      <c r="M16"/>
      <c r="N16"/>
      <c r="O16"/>
      <c r="P16"/>
      <c r="Q16"/>
      <c r="R16"/>
      <c r="S16"/>
    </row>
    <row r="17" spans="1:19" ht="12.75">
      <c r="A17" s="2"/>
      <c r="B17" s="5">
        <v>35</v>
      </c>
      <c r="C17" s="12" t="s">
        <v>120</v>
      </c>
      <c r="D17" s="9"/>
      <c r="E17" s="13"/>
      <c r="F17" s="3"/>
      <c r="G17" s="9"/>
      <c r="H17" s="9"/>
      <c r="I17" s="3"/>
      <c r="J17" s="3"/>
      <c r="K17" s="3"/>
      <c r="L17"/>
      <c r="M17"/>
      <c r="N17"/>
      <c r="O17"/>
      <c r="P17"/>
      <c r="Q17"/>
      <c r="R17"/>
      <c r="S17"/>
    </row>
    <row r="18" spans="1:19" ht="12.75">
      <c r="A18" s="2">
        <v>-8</v>
      </c>
      <c r="B18" s="8" t="str">
        <f>IF(6стр1!C34=6стр1!B33,6стр1!B35,IF(6стр1!C34=6стр1!B35,6стр1!B33,0))</f>
        <v>нет</v>
      </c>
      <c r="C18" s="5">
        <v>43</v>
      </c>
      <c r="D18" s="36" t="s">
        <v>120</v>
      </c>
      <c r="E18" s="13"/>
      <c r="F18" s="2">
        <v>-30</v>
      </c>
      <c r="G18" s="8" t="str">
        <f>IF(6стр1!F52=6стр1!E44,6стр1!E60,IF(6стр1!F52=6стр1!E60,6стр1!E44,0))</f>
        <v>Лещенко Лев</v>
      </c>
      <c r="H18" s="9"/>
      <c r="I18" s="3"/>
      <c r="J18" s="3"/>
      <c r="K18" s="3"/>
      <c r="L18"/>
      <c r="M18"/>
      <c r="N18"/>
      <c r="O18"/>
      <c r="P18"/>
      <c r="Q18"/>
      <c r="R18"/>
      <c r="S18"/>
    </row>
    <row r="19" spans="1:19" ht="12.75">
      <c r="A19" s="2"/>
      <c r="B19" s="18">
        <v>-21</v>
      </c>
      <c r="C19" s="8" t="str">
        <f>IF(6стр1!D40=6стр1!C38,6стр1!C42,IF(6стр1!D40=6стр1!C42,6стр1!C38,0))</f>
        <v>Ахметов Марат</v>
      </c>
      <c r="D19" s="3"/>
      <c r="E19" s="13"/>
      <c r="F19" s="3"/>
      <c r="G19" s="13"/>
      <c r="H19" s="9"/>
      <c r="I19" s="3"/>
      <c r="J19" s="3"/>
      <c r="K19" s="3"/>
      <c r="L19"/>
      <c r="M19"/>
      <c r="N19"/>
      <c r="O19"/>
      <c r="P19"/>
      <c r="Q19"/>
      <c r="R19"/>
      <c r="S19"/>
    </row>
    <row r="20" spans="1:19" ht="12.75">
      <c r="A20" s="2">
        <v>-9</v>
      </c>
      <c r="B20" s="4" t="str">
        <f>IF(6стр1!C38=6стр1!B37,6стр1!B39,IF(6стр1!C38=6стр1!B39,6стр1!B37,0))</f>
        <v>нет</v>
      </c>
      <c r="C20" s="3"/>
      <c r="D20" s="2">
        <v>-27</v>
      </c>
      <c r="E20" s="4" t="str">
        <f>IF(6стр1!E44=6стр1!D40,6стр1!D48,IF(6стр1!E44=6стр1!D48,6стр1!D40,0))</f>
        <v>Макаров Дмитрий</v>
      </c>
      <c r="F20" s="3"/>
      <c r="G20" s="13"/>
      <c r="H20" s="9"/>
      <c r="I20" s="3"/>
      <c r="J20" s="3"/>
      <c r="K20" s="3"/>
      <c r="L20"/>
      <c r="M20"/>
      <c r="N20"/>
      <c r="O20"/>
      <c r="P20"/>
      <c r="Q20"/>
      <c r="R20"/>
      <c r="S20"/>
    </row>
    <row r="21" spans="1:19" ht="12.75">
      <c r="A21" s="2"/>
      <c r="B21" s="5">
        <v>36</v>
      </c>
      <c r="C21" s="12" t="s">
        <v>126</v>
      </c>
      <c r="D21" s="3"/>
      <c r="E21" s="9"/>
      <c r="F21" s="3"/>
      <c r="G21" s="13"/>
      <c r="H21" s="9"/>
      <c r="I21" s="3"/>
      <c r="J21" s="3"/>
      <c r="K21" s="3"/>
      <c r="L21"/>
      <c r="M21"/>
      <c r="N21"/>
      <c r="O21"/>
      <c r="P21"/>
      <c r="Q21"/>
      <c r="R21"/>
      <c r="S21"/>
    </row>
    <row r="22" spans="1:19" ht="12.75">
      <c r="A22" s="2">
        <v>-10</v>
      </c>
      <c r="B22" s="8" t="str">
        <f>IF(6стр1!C42=6стр1!B41,6стр1!B43,IF(6стр1!C42=6стр1!B43,6стр1!B41,0))</f>
        <v>Габбасов Тимур</v>
      </c>
      <c r="C22" s="5">
        <v>44</v>
      </c>
      <c r="D22" s="12" t="s">
        <v>114</v>
      </c>
      <c r="E22" s="5">
        <v>54</v>
      </c>
      <c r="F22" s="12" t="s">
        <v>86</v>
      </c>
      <c r="G22" s="13"/>
      <c r="H22" s="5">
        <v>60</v>
      </c>
      <c r="I22" s="37" t="s">
        <v>127</v>
      </c>
      <c r="J22" s="12"/>
      <c r="K22" s="12"/>
      <c r="L22"/>
      <c r="M22"/>
      <c r="N22"/>
      <c r="O22"/>
      <c r="P22"/>
      <c r="Q22"/>
      <c r="R22"/>
      <c r="S22"/>
    </row>
    <row r="23" spans="1:19" ht="12.75">
      <c r="A23" s="2"/>
      <c r="B23" s="2">
        <v>-20</v>
      </c>
      <c r="C23" s="8" t="str">
        <f>IF(6стр1!D32=6стр1!C30,6стр1!C34,IF(6стр1!D32=6стр1!C34,6стр1!C30,0))</f>
        <v>Ишмакова Лиана</v>
      </c>
      <c r="D23" s="9"/>
      <c r="E23" s="9"/>
      <c r="F23" s="9"/>
      <c r="G23" s="13"/>
      <c r="H23" s="9"/>
      <c r="I23" s="20"/>
      <c r="J23" s="29" t="s">
        <v>2</v>
      </c>
      <c r="K23" s="29"/>
      <c r="L23"/>
      <c r="M23"/>
      <c r="N23"/>
      <c r="O23"/>
      <c r="P23"/>
      <c r="Q23"/>
      <c r="R23"/>
      <c r="S23"/>
    </row>
    <row r="24" spans="1:19" ht="12.75">
      <c r="A24" s="2">
        <v>-11</v>
      </c>
      <c r="B24" s="4" t="str">
        <f>IF(6стр1!C46=6стр1!B45,6стр1!B47,IF(6стр1!C46=6стр1!B47,6стр1!B45,0))</f>
        <v>Бикмурзин Айрат</v>
      </c>
      <c r="C24" s="3"/>
      <c r="D24" s="5">
        <v>50</v>
      </c>
      <c r="E24" s="36" t="s">
        <v>86</v>
      </c>
      <c r="F24" s="9"/>
      <c r="G24" s="13"/>
      <c r="H24" s="9"/>
      <c r="I24" s="3"/>
      <c r="J24" s="3"/>
      <c r="K24" s="3"/>
      <c r="L24"/>
      <c r="M24"/>
      <c r="N24"/>
      <c r="O24"/>
      <c r="P24"/>
      <c r="Q24"/>
      <c r="R24"/>
      <c r="S24"/>
    </row>
    <row r="25" spans="1:19" ht="12.75">
      <c r="A25" s="2"/>
      <c r="B25" s="5">
        <v>37</v>
      </c>
      <c r="C25" s="12" t="s">
        <v>119</v>
      </c>
      <c r="D25" s="9"/>
      <c r="E25" s="13"/>
      <c r="F25" s="9"/>
      <c r="G25" s="13"/>
      <c r="H25" s="9"/>
      <c r="I25" s="3"/>
      <c r="J25" s="3"/>
      <c r="K25" s="3"/>
      <c r="L25"/>
      <c r="M25"/>
      <c r="N25"/>
      <c r="O25"/>
      <c r="P25"/>
      <c r="Q25"/>
      <c r="R25"/>
      <c r="S25"/>
    </row>
    <row r="26" spans="1:19" ht="12.75">
      <c r="A26" s="2">
        <v>-12</v>
      </c>
      <c r="B26" s="8" t="str">
        <f>IF(6стр1!C50=6стр1!B49,6стр1!B51,IF(6стр1!C50=6стр1!B51,6стр1!B49,0))</f>
        <v>нет</v>
      </c>
      <c r="C26" s="5">
        <v>45</v>
      </c>
      <c r="D26" s="36" t="s">
        <v>86</v>
      </c>
      <c r="E26" s="13"/>
      <c r="F26" s="5">
        <v>57</v>
      </c>
      <c r="G26" s="12" t="s">
        <v>86</v>
      </c>
      <c r="H26" s="9"/>
      <c r="I26" s="3"/>
      <c r="J26" s="3"/>
      <c r="K26" s="3"/>
      <c r="L26"/>
      <c r="M26"/>
      <c r="N26"/>
      <c r="O26"/>
      <c r="P26"/>
      <c r="Q26"/>
      <c r="R26"/>
      <c r="S26"/>
    </row>
    <row r="27" spans="1:19" ht="12.75">
      <c r="A27" s="2"/>
      <c r="B27" s="2">
        <v>-19</v>
      </c>
      <c r="C27" s="8" t="str">
        <f>IF(6стр1!D24=6стр1!C22,6стр1!C26,IF(6стр1!D24=6стр1!C26,6стр1!C22,0))</f>
        <v>Плевако Дмитрий</v>
      </c>
      <c r="D27" s="3"/>
      <c r="E27" s="13"/>
      <c r="F27" s="9"/>
      <c r="G27" s="9"/>
      <c r="H27" s="9"/>
      <c r="I27" s="3"/>
      <c r="J27" s="3"/>
      <c r="K27" s="3"/>
      <c r="L27"/>
      <c r="M27"/>
      <c r="N27"/>
      <c r="O27"/>
      <c r="P27"/>
      <c r="Q27"/>
      <c r="R27"/>
      <c r="S27"/>
    </row>
    <row r="28" spans="1:19" ht="12.75">
      <c r="A28" s="2">
        <v>-13</v>
      </c>
      <c r="B28" s="4" t="str">
        <f>IF(6стр1!C54=6стр1!B53,6стр1!B55,IF(6стр1!C54=6стр1!B55,6стр1!B53,0))</f>
        <v>нет</v>
      </c>
      <c r="C28" s="3"/>
      <c r="D28" s="2">
        <v>-28</v>
      </c>
      <c r="E28" s="4" t="str">
        <f>IF(6стр1!E60=6стр1!D56,6стр1!D64,IF(6стр1!E60=6стр1!D64,6стр1!D56,0))</f>
        <v>Шагалеев Ленар</v>
      </c>
      <c r="F28" s="9"/>
      <c r="G28" s="9"/>
      <c r="H28" s="9"/>
      <c r="I28" s="3"/>
      <c r="J28" s="3"/>
      <c r="K28" s="3"/>
      <c r="L28"/>
      <c r="M28"/>
      <c r="N28"/>
      <c r="O28"/>
      <c r="P28"/>
      <c r="Q28"/>
      <c r="R28"/>
      <c r="S28"/>
    </row>
    <row r="29" spans="1:19" ht="12.75">
      <c r="A29" s="2"/>
      <c r="B29" s="5">
        <v>38</v>
      </c>
      <c r="C29" s="12" t="s">
        <v>107</v>
      </c>
      <c r="D29" s="3"/>
      <c r="E29" s="9"/>
      <c r="F29" s="9"/>
      <c r="G29" s="9"/>
      <c r="H29" s="9"/>
      <c r="I29" s="3"/>
      <c r="J29" s="3"/>
      <c r="K29" s="3"/>
      <c r="L29"/>
      <c r="M29"/>
      <c r="N29"/>
      <c r="O29"/>
      <c r="P29"/>
      <c r="Q29"/>
      <c r="R29"/>
      <c r="S29"/>
    </row>
    <row r="30" spans="1:19" ht="12.75">
      <c r="A30" s="2">
        <v>-14</v>
      </c>
      <c r="B30" s="8" t="str">
        <f>IF(6стр1!C58=6стр1!B57,6стр1!B59,IF(6стр1!C58=6стр1!B59,6стр1!B57,0))</f>
        <v>Лазарев Игорь</v>
      </c>
      <c r="C30" s="5">
        <v>46</v>
      </c>
      <c r="D30" s="12" t="s">
        <v>107</v>
      </c>
      <c r="E30" s="5">
        <v>55</v>
      </c>
      <c r="F30" s="36" t="s">
        <v>107</v>
      </c>
      <c r="G30" s="5">
        <v>59</v>
      </c>
      <c r="H30" s="36" t="s">
        <v>86</v>
      </c>
      <c r="I30" s="3"/>
      <c r="J30" s="3"/>
      <c r="K30" s="3"/>
      <c r="L30"/>
      <c r="M30"/>
      <c r="N30"/>
      <c r="O30"/>
      <c r="P30"/>
      <c r="Q30"/>
      <c r="R30"/>
      <c r="S30"/>
    </row>
    <row r="31" spans="1:19" ht="12.75">
      <c r="A31" s="2"/>
      <c r="B31" s="2">
        <v>-18</v>
      </c>
      <c r="C31" s="8" t="str">
        <f>IF(6стр1!D16=6стр1!C14,6стр1!C18,IF(6стр1!D16=6стр1!C18,6стр1!C14,0))</f>
        <v>Гилемханова Дина</v>
      </c>
      <c r="D31" s="9"/>
      <c r="E31" s="9"/>
      <c r="F31" s="3"/>
      <c r="G31" s="9"/>
      <c r="H31" s="3"/>
      <c r="I31" s="3"/>
      <c r="J31" s="3"/>
      <c r="K31" s="3"/>
      <c r="L31"/>
      <c r="M31"/>
      <c r="N31"/>
      <c r="O31"/>
      <c r="P31"/>
      <c r="Q31"/>
      <c r="R31"/>
      <c r="S31"/>
    </row>
    <row r="32" spans="1:19" ht="12.75">
      <c r="A32" s="2">
        <v>-15</v>
      </c>
      <c r="B32" s="4" t="str">
        <f>IF(6стр1!C62=6стр1!B61,6стр1!B63,IF(6стр1!C62=6стр1!B63,6стр1!B61,0))</f>
        <v>Мансуров Данар</v>
      </c>
      <c r="C32" s="3"/>
      <c r="D32" s="5">
        <v>51</v>
      </c>
      <c r="E32" s="36" t="s">
        <v>107</v>
      </c>
      <c r="F32" s="3"/>
      <c r="G32" s="9"/>
      <c r="H32" s="2">
        <v>-60</v>
      </c>
      <c r="I32" s="4" t="str">
        <f>IF(I22=H14,H30,IF(I22=H30,H14,0))</f>
        <v>Плевако Дмитрий</v>
      </c>
      <c r="J32" s="4"/>
      <c r="K32" s="4"/>
      <c r="L32"/>
      <c r="M32"/>
      <c r="N32"/>
      <c r="O32"/>
      <c r="P32"/>
      <c r="Q32"/>
      <c r="R32"/>
      <c r="S32"/>
    </row>
    <row r="33" spans="1:19" ht="12.75">
      <c r="A33" s="2"/>
      <c r="B33" s="5">
        <v>39</v>
      </c>
      <c r="C33" s="12" t="s">
        <v>122</v>
      </c>
      <c r="D33" s="9"/>
      <c r="E33" s="13"/>
      <c r="F33" s="3"/>
      <c r="G33" s="9"/>
      <c r="H33" s="3"/>
      <c r="I33" s="20"/>
      <c r="J33" s="29" t="s">
        <v>3</v>
      </c>
      <c r="K33" s="29"/>
      <c r="L33"/>
      <c r="M33"/>
      <c r="N33"/>
      <c r="O33"/>
      <c r="P33"/>
      <c r="Q33"/>
      <c r="R33"/>
      <c r="S33"/>
    </row>
    <row r="34" spans="1:19" ht="12.75">
      <c r="A34" s="2">
        <v>-16</v>
      </c>
      <c r="B34" s="8" t="str">
        <f>IF(6стр1!C66=6стр1!B65,6стр1!B67,IF(6стр1!C66=6стр1!B67,6стр1!B65,0))</f>
        <v>нет</v>
      </c>
      <c r="C34" s="5">
        <v>47</v>
      </c>
      <c r="D34" s="36" t="s">
        <v>123</v>
      </c>
      <c r="E34" s="13"/>
      <c r="F34" s="2">
        <v>-29</v>
      </c>
      <c r="G34" s="8" t="str">
        <f>IF(6стр1!F20=6стр1!E12,6стр1!E28,IF(6стр1!F20=6стр1!E28,6стр1!E12,0))</f>
        <v>Шаймарданова Аида</v>
      </c>
      <c r="H34" s="3"/>
      <c r="I34" s="3"/>
      <c r="J34" s="3"/>
      <c r="K34" s="3"/>
      <c r="L34"/>
      <c r="M34"/>
      <c r="N34"/>
      <c r="O34"/>
      <c r="P34"/>
      <c r="Q34"/>
      <c r="R34"/>
      <c r="S34"/>
    </row>
    <row r="35" spans="1:19" ht="12.75">
      <c r="A35" s="2"/>
      <c r="B35" s="2">
        <v>-17</v>
      </c>
      <c r="C35" s="8" t="str">
        <f>IF(6стр1!D8=6стр1!C6,6стр1!C10,IF(6стр1!D8=6стр1!C10,6стр1!C6,0))</f>
        <v>Токарева Екатерина</v>
      </c>
      <c r="D35" s="3"/>
      <c r="E35" s="13"/>
      <c r="F35" s="3"/>
      <c r="G35" s="3"/>
      <c r="H35" s="3"/>
      <c r="I35" s="3"/>
      <c r="J35" s="3"/>
      <c r="K35" s="3"/>
      <c r="L35"/>
      <c r="M35"/>
      <c r="N35"/>
      <c r="O35"/>
      <c r="P35"/>
      <c r="Q35"/>
      <c r="R35"/>
      <c r="S35"/>
    </row>
    <row r="36" spans="1:19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/>
      <c r="M36"/>
      <c r="N36"/>
      <c r="O36"/>
      <c r="P36"/>
      <c r="Q36"/>
      <c r="R36"/>
      <c r="S36"/>
    </row>
    <row r="37" spans="1:19" ht="12.75">
      <c r="A37" s="2">
        <v>-40</v>
      </c>
      <c r="B37" s="4" t="str">
        <f>IF(D6=C5,C7,IF(D6=C7,C5,0))</f>
        <v>Балхияров Алмас</v>
      </c>
      <c r="C37" s="3"/>
      <c r="D37" s="3"/>
      <c r="E37" s="3"/>
      <c r="F37" s="2">
        <v>-48</v>
      </c>
      <c r="G37" s="4" t="str">
        <f>IF(E8=D6,D10,IF(E8=D10,D6,0))</f>
        <v>Нагонев Владимир</v>
      </c>
      <c r="H37" s="3"/>
      <c r="I37" s="3"/>
      <c r="J37" s="3"/>
      <c r="K37" s="3"/>
      <c r="L37"/>
      <c r="M37"/>
      <c r="N37"/>
      <c r="O37"/>
      <c r="P37"/>
      <c r="Q37"/>
      <c r="R37"/>
      <c r="S37"/>
    </row>
    <row r="38" spans="1:19" ht="12.75">
      <c r="A38" s="2"/>
      <c r="B38" s="5">
        <v>71</v>
      </c>
      <c r="C38" s="12" t="s">
        <v>131</v>
      </c>
      <c r="D38" s="3"/>
      <c r="E38" s="3"/>
      <c r="F38" s="3"/>
      <c r="G38" s="5">
        <v>67</v>
      </c>
      <c r="H38" s="12" t="s">
        <v>125</v>
      </c>
      <c r="I38" s="3"/>
      <c r="J38" s="3"/>
      <c r="K38" s="3"/>
      <c r="L38"/>
      <c r="M38"/>
      <c r="N38"/>
      <c r="O38"/>
      <c r="P38"/>
      <c r="Q38"/>
      <c r="R38"/>
      <c r="S38"/>
    </row>
    <row r="39" spans="1:19" ht="12.75">
      <c r="A39" s="2">
        <v>-41</v>
      </c>
      <c r="B39" s="8" t="str">
        <f>IF(D10=C9,C11,IF(D10=C11,C9,0))</f>
        <v>Чуганаева Светлана</v>
      </c>
      <c r="C39" s="9"/>
      <c r="D39" s="3"/>
      <c r="E39" s="3"/>
      <c r="F39" s="2">
        <v>-49</v>
      </c>
      <c r="G39" s="8" t="str">
        <f>IF(E16=D14,D18,IF(E16=D18,D14,0))</f>
        <v>Филиппова Наталья</v>
      </c>
      <c r="H39" s="9"/>
      <c r="I39" s="13"/>
      <c r="J39" s="3"/>
      <c r="K39" s="13"/>
      <c r="L39"/>
      <c r="M39"/>
      <c r="N39"/>
      <c r="O39"/>
      <c r="P39"/>
      <c r="Q39"/>
      <c r="R39"/>
      <c r="S39"/>
    </row>
    <row r="40" spans="1:19" ht="12.75">
      <c r="A40" s="2"/>
      <c r="B40" s="3"/>
      <c r="C40" s="5">
        <v>75</v>
      </c>
      <c r="D40" s="12" t="s">
        <v>131</v>
      </c>
      <c r="E40" s="3"/>
      <c r="F40" s="3"/>
      <c r="G40" s="3"/>
      <c r="H40" s="5">
        <v>69</v>
      </c>
      <c r="I40" s="22" t="s">
        <v>123</v>
      </c>
      <c r="J40" s="6"/>
      <c r="K40" s="6"/>
      <c r="L40"/>
      <c r="M40"/>
      <c r="N40"/>
      <c r="O40"/>
      <c r="P40"/>
      <c r="Q40"/>
      <c r="R40"/>
      <c r="S40"/>
    </row>
    <row r="41" spans="1:19" ht="12.75">
      <c r="A41" s="2">
        <v>-42</v>
      </c>
      <c r="B41" s="4" t="str">
        <f>IF(D14=C13,C15,IF(D14=C15,C13,0))</f>
        <v>Лещенко Илья</v>
      </c>
      <c r="C41" s="9"/>
      <c r="D41" s="9"/>
      <c r="E41" s="3"/>
      <c r="F41" s="2">
        <v>-50</v>
      </c>
      <c r="G41" s="4" t="str">
        <f>IF(E24=D22,D26,IF(E24=D26,D22,0))</f>
        <v>Ишмакова Лиана</v>
      </c>
      <c r="H41" s="9"/>
      <c r="I41" s="19"/>
      <c r="J41" s="29" t="s">
        <v>12</v>
      </c>
      <c r="K41" s="29"/>
      <c r="L41"/>
      <c r="M41"/>
      <c r="N41"/>
      <c r="O41"/>
      <c r="P41"/>
      <c r="Q41"/>
      <c r="R41"/>
      <c r="S41"/>
    </row>
    <row r="42" spans="1:19" ht="12.75">
      <c r="A42" s="2"/>
      <c r="B42" s="5">
        <v>72</v>
      </c>
      <c r="C42" s="36" t="s">
        <v>121</v>
      </c>
      <c r="D42" s="9"/>
      <c r="E42" s="3"/>
      <c r="F42" s="3"/>
      <c r="G42" s="5">
        <v>68</v>
      </c>
      <c r="H42" s="36" t="s">
        <v>123</v>
      </c>
      <c r="I42" s="20"/>
      <c r="J42" s="3"/>
      <c r="K42" s="20"/>
      <c r="L42"/>
      <c r="M42"/>
      <c r="N42"/>
      <c r="O42"/>
      <c r="P42"/>
      <c r="Q42"/>
      <c r="R42"/>
      <c r="S42"/>
    </row>
    <row r="43" spans="1:19" ht="12.75">
      <c r="A43" s="2">
        <v>-43</v>
      </c>
      <c r="B43" s="8" t="str">
        <f>IF(D18=C17,C19,IF(D18=C19,C17,0))</f>
        <v>Ахметов Марат</v>
      </c>
      <c r="C43" s="3"/>
      <c r="D43" s="9"/>
      <c r="E43" s="3"/>
      <c r="F43" s="2">
        <v>-51</v>
      </c>
      <c r="G43" s="8" t="str">
        <f>IF(E32=D30,D34,IF(E32=D34,D30,0))</f>
        <v>Токарева Екатерина</v>
      </c>
      <c r="H43" s="3"/>
      <c r="I43" s="3"/>
      <c r="J43" s="3"/>
      <c r="K43" s="3"/>
      <c r="L43"/>
      <c r="M43"/>
      <c r="N43"/>
      <c r="O43"/>
      <c r="P43"/>
      <c r="Q43"/>
      <c r="R43"/>
      <c r="S43"/>
    </row>
    <row r="44" spans="1:19" ht="12.75">
      <c r="A44" s="2"/>
      <c r="B44" s="13"/>
      <c r="C44" s="3"/>
      <c r="D44" s="5">
        <v>77</v>
      </c>
      <c r="E44" s="12" t="s">
        <v>117</v>
      </c>
      <c r="F44" s="3"/>
      <c r="G44" s="3"/>
      <c r="H44" s="2">
        <v>-69</v>
      </c>
      <c r="I44" s="4" t="str">
        <f>IF(I40=H38,H42,IF(I40=H42,H38,0))</f>
        <v>Нагонев Владимир</v>
      </c>
      <c r="J44" s="12"/>
      <c r="K44" s="12"/>
      <c r="L44"/>
      <c r="M44"/>
      <c r="N44"/>
      <c r="O44"/>
      <c r="P44"/>
      <c r="Q44"/>
      <c r="R44"/>
      <c r="S44"/>
    </row>
    <row r="45" spans="1:19" ht="12.75">
      <c r="A45" s="2">
        <v>-44</v>
      </c>
      <c r="B45" s="4" t="str">
        <f>IF(D22=C21,C23,IF(D22=C23,C21,0))</f>
        <v>Габбасов Тимур</v>
      </c>
      <c r="C45" s="3"/>
      <c r="D45" s="9"/>
      <c r="E45" s="14" t="s">
        <v>63</v>
      </c>
      <c r="F45" s="3"/>
      <c r="G45" s="2">
        <v>-67</v>
      </c>
      <c r="H45" s="4" t="str">
        <f>IF(H38=G37,G39,IF(H38=G39,G37,0))</f>
        <v>Филиппова Наталья</v>
      </c>
      <c r="I45" s="20"/>
      <c r="J45" s="29" t="s">
        <v>14</v>
      </c>
      <c r="K45" s="29"/>
      <c r="L45"/>
      <c r="M45"/>
      <c r="N45"/>
      <c r="O45"/>
      <c r="P45"/>
      <c r="Q45"/>
      <c r="R45"/>
      <c r="S45"/>
    </row>
    <row r="46" spans="1:19" ht="12.75">
      <c r="A46" s="2"/>
      <c r="B46" s="5">
        <v>73</v>
      </c>
      <c r="C46" s="12" t="s">
        <v>119</v>
      </c>
      <c r="D46" s="9"/>
      <c r="E46" s="3"/>
      <c r="F46" s="3"/>
      <c r="G46" s="3"/>
      <c r="H46" s="5">
        <v>70</v>
      </c>
      <c r="I46" s="37" t="s">
        <v>114</v>
      </c>
      <c r="J46" s="12"/>
      <c r="K46" s="12"/>
      <c r="L46"/>
      <c r="M46"/>
      <c r="N46"/>
      <c r="O46"/>
      <c r="P46"/>
      <c r="Q46"/>
      <c r="R46"/>
      <c r="S46"/>
    </row>
    <row r="47" spans="1:19" ht="12.75">
      <c r="A47" s="2">
        <v>-45</v>
      </c>
      <c r="B47" s="8" t="str">
        <f>IF(D26=C25,C27,IF(D26=C27,C25,0))</f>
        <v>Бикмурзин Айрат</v>
      </c>
      <c r="C47" s="9"/>
      <c r="D47" s="9"/>
      <c r="E47" s="3"/>
      <c r="F47" s="3"/>
      <c r="G47" s="2">
        <v>-68</v>
      </c>
      <c r="H47" s="8" t="str">
        <f>IF(H42=G41,G43,IF(H42=G43,G41,0))</f>
        <v>Ишмакова Лиана</v>
      </c>
      <c r="I47" s="20"/>
      <c r="J47" s="29" t="s">
        <v>13</v>
      </c>
      <c r="K47" s="29"/>
      <c r="L47"/>
      <c r="M47"/>
      <c r="N47"/>
      <c r="O47"/>
      <c r="P47"/>
      <c r="Q47"/>
      <c r="R47"/>
      <c r="S47"/>
    </row>
    <row r="48" spans="1:19" ht="12.75">
      <c r="A48" s="2"/>
      <c r="B48" s="3"/>
      <c r="C48" s="5">
        <v>76</v>
      </c>
      <c r="D48" s="36" t="s">
        <v>117</v>
      </c>
      <c r="E48" s="3"/>
      <c r="F48" s="3"/>
      <c r="G48" s="3"/>
      <c r="H48" s="2">
        <v>-70</v>
      </c>
      <c r="I48" s="4" t="str">
        <f>IF(I46=H45,H47,IF(I46=H47,H45,0))</f>
        <v>Филиппова Наталья</v>
      </c>
      <c r="J48" s="12"/>
      <c r="K48" s="12"/>
      <c r="L48"/>
      <c r="M48"/>
      <c r="N48"/>
      <c r="O48"/>
      <c r="P48"/>
      <c r="Q48"/>
      <c r="R48"/>
      <c r="S48"/>
    </row>
    <row r="49" spans="1:19" ht="12.75">
      <c r="A49" s="2">
        <v>-46</v>
      </c>
      <c r="B49" s="4" t="str">
        <f>IF(D30=C29,C31,IF(D30=C31,C29,0))</f>
        <v>Гилемханова Дина</v>
      </c>
      <c r="C49" s="9"/>
      <c r="D49" s="3"/>
      <c r="E49" s="3"/>
      <c r="F49" s="3"/>
      <c r="G49" s="13"/>
      <c r="H49" s="3"/>
      <c r="I49" s="20"/>
      <c r="J49" s="29" t="s">
        <v>15</v>
      </c>
      <c r="K49" s="29"/>
      <c r="L49"/>
      <c r="M49"/>
      <c r="N49"/>
      <c r="O49"/>
      <c r="P49"/>
      <c r="Q49"/>
      <c r="R49"/>
      <c r="S49"/>
    </row>
    <row r="50" spans="1:19" ht="12.75">
      <c r="A50" s="2"/>
      <c r="B50" s="5">
        <v>74</v>
      </c>
      <c r="C50" s="36" t="s">
        <v>117</v>
      </c>
      <c r="D50" s="2">
        <v>-77</v>
      </c>
      <c r="E50" s="4" t="str">
        <f>IF(E44=D40,D48,IF(E44=D48,D40,0))</f>
        <v>Чуганаева Светлана</v>
      </c>
      <c r="F50" s="2">
        <v>-71</v>
      </c>
      <c r="G50" s="4" t="str">
        <f>IF(C38=B37,B39,IF(C38=B39,B37,0))</f>
        <v>Балхияров Алмас</v>
      </c>
      <c r="H50" s="3"/>
      <c r="I50" s="3"/>
      <c r="J50" s="3"/>
      <c r="K50" s="3"/>
      <c r="L50"/>
      <c r="M50"/>
      <c r="N50"/>
      <c r="O50"/>
      <c r="P50"/>
      <c r="Q50"/>
      <c r="R50"/>
      <c r="S50"/>
    </row>
    <row r="51" spans="1:19" ht="12.75">
      <c r="A51" s="2">
        <v>-47</v>
      </c>
      <c r="B51" s="8" t="str">
        <f>IF(D34=C33,C35,IF(D34=C35,C33,0))</f>
        <v>Мансуров Данар</v>
      </c>
      <c r="C51" s="3"/>
      <c r="D51" s="3"/>
      <c r="E51" s="14" t="s">
        <v>64</v>
      </c>
      <c r="F51" s="3"/>
      <c r="G51" s="5">
        <v>79</v>
      </c>
      <c r="H51" s="12" t="s">
        <v>124</v>
      </c>
      <c r="I51" s="3"/>
      <c r="J51" s="3"/>
      <c r="K51" s="3"/>
      <c r="L51"/>
      <c r="M51"/>
      <c r="N51"/>
      <c r="O51"/>
      <c r="P51"/>
      <c r="Q51"/>
      <c r="R51"/>
      <c r="S51"/>
    </row>
    <row r="52" spans="1:19" ht="12.75">
      <c r="A52" s="2"/>
      <c r="B52" s="3"/>
      <c r="C52" s="2">
        <v>-75</v>
      </c>
      <c r="D52" s="4" t="str">
        <f>IF(D40=C38,C42,IF(D40=C42,C38,0))</f>
        <v>Ахметов Марат</v>
      </c>
      <c r="E52" s="20"/>
      <c r="F52" s="2">
        <v>-72</v>
      </c>
      <c r="G52" s="8" t="str">
        <f>IF(C42=B41,B43,IF(C42=B43,B41,0))</f>
        <v>Лещенко Илья</v>
      </c>
      <c r="H52" s="9"/>
      <c r="I52" s="13"/>
      <c r="J52" s="3"/>
      <c r="K52" s="13"/>
      <c r="L52"/>
      <c r="M52"/>
      <c r="N52"/>
      <c r="O52"/>
      <c r="P52"/>
      <c r="Q52"/>
      <c r="R52"/>
      <c r="S52"/>
    </row>
    <row r="53" spans="1:19" ht="12.75">
      <c r="A53" s="2"/>
      <c r="B53" s="3"/>
      <c r="C53" s="3"/>
      <c r="D53" s="5">
        <v>78</v>
      </c>
      <c r="E53" s="12" t="s">
        <v>121</v>
      </c>
      <c r="F53" s="3"/>
      <c r="G53" s="3"/>
      <c r="H53" s="5">
        <v>81</v>
      </c>
      <c r="I53" s="22" t="s">
        <v>122</v>
      </c>
      <c r="J53" s="6"/>
      <c r="K53" s="6"/>
      <c r="L53"/>
      <c r="M53"/>
      <c r="N53"/>
      <c r="O53"/>
      <c r="P53"/>
      <c r="Q53"/>
      <c r="R53"/>
      <c r="S53"/>
    </row>
    <row r="54" spans="1:19" ht="12.75">
      <c r="A54" s="2"/>
      <c r="B54" s="3"/>
      <c r="C54" s="2">
        <v>-76</v>
      </c>
      <c r="D54" s="8" t="str">
        <f>IF(D48=C46,C50,IF(D48=C50,C46,0))</f>
        <v>Бикмурзин Айрат</v>
      </c>
      <c r="E54" s="14" t="s">
        <v>65</v>
      </c>
      <c r="F54" s="2">
        <v>-73</v>
      </c>
      <c r="G54" s="4" t="str">
        <f>IF(C46=B45,B47,IF(C46=B47,B45,0))</f>
        <v>Габбасов Тимур</v>
      </c>
      <c r="H54" s="9"/>
      <c r="I54" s="19"/>
      <c r="J54" s="29" t="s">
        <v>66</v>
      </c>
      <c r="K54" s="29"/>
      <c r="L54"/>
      <c r="M54"/>
      <c r="N54"/>
      <c r="O54"/>
      <c r="P54"/>
      <c r="Q54"/>
      <c r="R54"/>
      <c r="S54"/>
    </row>
    <row r="55" spans="1:19" ht="12.75">
      <c r="A55" s="2"/>
      <c r="B55" s="3"/>
      <c r="C55" s="3"/>
      <c r="D55" s="2">
        <v>-78</v>
      </c>
      <c r="E55" s="4" t="str">
        <f>IF(E53=D52,D54,IF(E53=D54,D52,0))</f>
        <v>Бикмурзин Айрат</v>
      </c>
      <c r="F55" s="3"/>
      <c r="G55" s="5">
        <v>80</v>
      </c>
      <c r="H55" s="36" t="s">
        <v>122</v>
      </c>
      <c r="I55" s="20"/>
      <c r="J55" s="3"/>
      <c r="K55" s="20"/>
      <c r="L55"/>
      <c r="M55"/>
      <c r="N55"/>
      <c r="O55"/>
      <c r="P55"/>
      <c r="Q55"/>
      <c r="R55"/>
      <c r="S55"/>
    </row>
    <row r="56" spans="1:19" ht="12.75">
      <c r="A56" s="2">
        <v>-32</v>
      </c>
      <c r="B56" s="4" t="str">
        <f>IF(C5=B4,B6,IF(C5=B6,B4,0))</f>
        <v>нет</v>
      </c>
      <c r="C56" s="13"/>
      <c r="D56" s="3"/>
      <c r="E56" s="14" t="s">
        <v>67</v>
      </c>
      <c r="F56" s="2">
        <v>-74</v>
      </c>
      <c r="G56" s="8" t="str">
        <f>IF(C50=B49,B51,IF(C50=B51,B49,0))</f>
        <v>Мансуров Данар</v>
      </c>
      <c r="H56" s="3"/>
      <c r="I56" s="3"/>
      <c r="J56" s="3"/>
      <c r="K56" s="3"/>
      <c r="L56"/>
      <c r="M56"/>
      <c r="N56"/>
      <c r="O56"/>
      <c r="P56"/>
      <c r="Q56"/>
      <c r="R56"/>
      <c r="S56"/>
    </row>
    <row r="57" spans="1:19" ht="12.75">
      <c r="A57" s="2"/>
      <c r="B57" s="5">
        <v>83</v>
      </c>
      <c r="C57" s="12" t="s">
        <v>130</v>
      </c>
      <c r="D57" s="3"/>
      <c r="E57" s="3"/>
      <c r="F57" s="3"/>
      <c r="G57" s="3"/>
      <c r="H57" s="2">
        <v>-81</v>
      </c>
      <c r="I57" s="4" t="str">
        <f>IF(I53=H51,H55,IF(I53=H55,H51,0))</f>
        <v>Балхияров Алмас</v>
      </c>
      <c r="J57" s="12"/>
      <c r="K57" s="12"/>
      <c r="L57"/>
      <c r="M57"/>
      <c r="N57"/>
      <c r="O57"/>
      <c r="P57"/>
      <c r="Q57"/>
      <c r="R57"/>
      <c r="S57"/>
    </row>
    <row r="58" spans="1:19" ht="12.75">
      <c r="A58" s="2">
        <v>-33</v>
      </c>
      <c r="B58" s="8" t="str">
        <f>IF(C9=B8,B10,IF(C9=B10,B8,0))</f>
        <v>Габидуллина Наиля</v>
      </c>
      <c r="C58" s="9"/>
      <c r="D58" s="3"/>
      <c r="E58" s="3"/>
      <c r="F58" s="3"/>
      <c r="G58" s="2">
        <v>-79</v>
      </c>
      <c r="H58" s="4" t="str">
        <f>IF(H51=G50,G52,IF(H51=G52,G50,0))</f>
        <v>Лещенко Илья</v>
      </c>
      <c r="I58" s="20"/>
      <c r="J58" s="29" t="s">
        <v>68</v>
      </c>
      <c r="K58" s="29"/>
      <c r="L58"/>
      <c r="M58"/>
      <c r="N58"/>
      <c r="O58"/>
      <c r="P58"/>
      <c r="Q58"/>
      <c r="R58"/>
      <c r="S58"/>
    </row>
    <row r="59" spans="1:19" ht="12.75">
      <c r="A59" s="2"/>
      <c r="B59" s="3"/>
      <c r="C59" s="5">
        <v>87</v>
      </c>
      <c r="D59" s="12" t="s">
        <v>130</v>
      </c>
      <c r="E59" s="3"/>
      <c r="F59" s="3"/>
      <c r="G59" s="3"/>
      <c r="H59" s="5">
        <v>82</v>
      </c>
      <c r="I59" s="37" t="s">
        <v>126</v>
      </c>
      <c r="J59" s="12"/>
      <c r="K59" s="12"/>
      <c r="L59"/>
      <c r="M59"/>
      <c r="N59"/>
      <c r="O59"/>
      <c r="P59"/>
      <c r="Q59"/>
      <c r="R59"/>
      <c r="S59"/>
    </row>
    <row r="60" spans="1:19" ht="12.75">
      <c r="A60" s="2">
        <v>-34</v>
      </c>
      <c r="B60" s="4" t="str">
        <f>IF(C13=B12,B14,IF(C13=B14,B12,0))</f>
        <v>нет</v>
      </c>
      <c r="C60" s="9"/>
      <c r="D60" s="9"/>
      <c r="E60" s="3"/>
      <c r="F60" s="3"/>
      <c r="G60" s="2">
        <v>-80</v>
      </c>
      <c r="H60" s="8" t="str">
        <f>IF(H55=G54,G56,IF(H55=G56,G54,0))</f>
        <v>Габбасов Тимур</v>
      </c>
      <c r="I60" s="20"/>
      <c r="J60" s="29" t="s">
        <v>69</v>
      </c>
      <c r="K60" s="29"/>
      <c r="L60"/>
      <c r="M60"/>
      <c r="N60"/>
      <c r="O60"/>
      <c r="P60"/>
      <c r="Q60"/>
      <c r="R60"/>
      <c r="S60"/>
    </row>
    <row r="61" spans="1:19" ht="12.75">
      <c r="A61" s="2"/>
      <c r="B61" s="5">
        <v>84</v>
      </c>
      <c r="C61" s="36"/>
      <c r="D61" s="9"/>
      <c r="E61" s="3"/>
      <c r="F61" s="3"/>
      <c r="G61" s="3"/>
      <c r="H61" s="2">
        <v>-82</v>
      </c>
      <c r="I61" s="4" t="str">
        <f>IF(I59=H58,H60,IF(I59=H60,H58,0))</f>
        <v>Лещенко Илья</v>
      </c>
      <c r="J61" s="12"/>
      <c r="K61" s="12"/>
      <c r="L61"/>
      <c r="M61"/>
      <c r="N61"/>
      <c r="O61"/>
      <c r="P61"/>
      <c r="Q61"/>
      <c r="R61"/>
      <c r="S61"/>
    </row>
    <row r="62" spans="1:19" ht="12.75">
      <c r="A62" s="2">
        <v>-35</v>
      </c>
      <c r="B62" s="8" t="str">
        <f>IF(C17=B16,B18,IF(C17=B18,B16,0))</f>
        <v>нет</v>
      </c>
      <c r="C62" s="3"/>
      <c r="D62" s="9"/>
      <c r="E62" s="3"/>
      <c r="F62" s="3"/>
      <c r="G62" s="13"/>
      <c r="H62" s="3"/>
      <c r="I62" s="20"/>
      <c r="J62" s="29" t="s">
        <v>70</v>
      </c>
      <c r="K62" s="29"/>
      <c r="L62"/>
      <c r="M62"/>
      <c r="N62"/>
      <c r="O62"/>
      <c r="P62"/>
      <c r="Q62"/>
      <c r="R62"/>
      <c r="S62"/>
    </row>
    <row r="63" spans="1:19" ht="12.75">
      <c r="A63" s="2"/>
      <c r="B63" s="13"/>
      <c r="C63" s="3"/>
      <c r="D63" s="5">
        <v>89</v>
      </c>
      <c r="E63" s="12" t="s">
        <v>130</v>
      </c>
      <c r="F63" s="2">
        <v>-83</v>
      </c>
      <c r="G63" s="4" t="str">
        <f>IF(C57=B56,B58,IF(C57=B58,B56,0))</f>
        <v>нет</v>
      </c>
      <c r="H63" s="3"/>
      <c r="I63" s="3"/>
      <c r="J63" s="3"/>
      <c r="K63" s="3"/>
      <c r="L63"/>
      <c r="M63"/>
      <c r="N63"/>
      <c r="O63"/>
      <c r="P63"/>
      <c r="Q63"/>
      <c r="R63"/>
      <c r="S63"/>
    </row>
    <row r="64" spans="1:19" ht="12.75">
      <c r="A64" s="2">
        <v>-36</v>
      </c>
      <c r="B64" s="4" t="str">
        <f>IF(C21=B20,B22,IF(C21=B22,B20,0))</f>
        <v>нет</v>
      </c>
      <c r="C64" s="3"/>
      <c r="D64" s="9"/>
      <c r="E64" s="14" t="s">
        <v>71</v>
      </c>
      <c r="F64" s="3"/>
      <c r="G64" s="5">
        <v>91</v>
      </c>
      <c r="H64" s="12"/>
      <c r="I64" s="3"/>
      <c r="J64" s="3"/>
      <c r="K64" s="3"/>
      <c r="L64"/>
      <c r="M64"/>
      <c r="N64"/>
      <c r="O64"/>
      <c r="P64"/>
      <c r="Q64"/>
      <c r="R64"/>
      <c r="S64"/>
    </row>
    <row r="65" spans="1:19" ht="12.75">
      <c r="A65" s="2"/>
      <c r="B65" s="5">
        <v>85</v>
      </c>
      <c r="C65" s="12"/>
      <c r="D65" s="9"/>
      <c r="E65" s="3"/>
      <c r="F65" s="2">
        <v>-84</v>
      </c>
      <c r="G65" s="8">
        <f>IF(C61=B60,B62,IF(C61=B62,B60,0))</f>
        <v>0</v>
      </c>
      <c r="H65" s="9"/>
      <c r="I65" s="13"/>
      <c r="J65" s="3"/>
      <c r="K65" s="13"/>
      <c r="L65"/>
      <c r="M65"/>
      <c r="N65"/>
      <c r="O65"/>
      <c r="P65"/>
      <c r="Q65"/>
      <c r="R65"/>
      <c r="S65"/>
    </row>
    <row r="66" spans="1:19" ht="12.75">
      <c r="A66" s="2">
        <v>-37</v>
      </c>
      <c r="B66" s="8" t="str">
        <f>IF(C25=B24,B26,IF(C25=B26,B24,0))</f>
        <v>нет</v>
      </c>
      <c r="C66" s="9"/>
      <c r="D66" s="9"/>
      <c r="E66" s="3"/>
      <c r="F66" s="3"/>
      <c r="G66" s="3"/>
      <c r="H66" s="5">
        <v>93</v>
      </c>
      <c r="I66" s="22"/>
      <c r="J66" s="6"/>
      <c r="K66" s="6"/>
      <c r="L66"/>
      <c r="M66"/>
      <c r="N66"/>
      <c r="O66"/>
      <c r="P66"/>
      <c r="Q66"/>
      <c r="R66"/>
      <c r="S66"/>
    </row>
    <row r="67" spans="1:19" ht="12.75">
      <c r="A67" s="2"/>
      <c r="B67" s="3"/>
      <c r="C67" s="5">
        <v>88</v>
      </c>
      <c r="D67" s="36"/>
      <c r="E67" s="3"/>
      <c r="F67" s="2">
        <v>-85</v>
      </c>
      <c r="G67" s="4">
        <f>IF(C65=B64,B66,IF(C65=B66,B64,0))</f>
        <v>0</v>
      </c>
      <c r="H67" s="9"/>
      <c r="I67" s="19"/>
      <c r="J67" s="29" t="s">
        <v>72</v>
      </c>
      <c r="K67" s="29"/>
      <c r="L67"/>
      <c r="M67"/>
      <c r="N67"/>
      <c r="O67"/>
      <c r="P67"/>
      <c r="Q67"/>
      <c r="R67"/>
      <c r="S67"/>
    </row>
    <row r="68" spans="1:19" ht="12.75">
      <c r="A68" s="2">
        <v>-38</v>
      </c>
      <c r="B68" s="4" t="str">
        <f>IF(C29=B28,B30,IF(C29=B30,B28,0))</f>
        <v>нет</v>
      </c>
      <c r="C68" s="9"/>
      <c r="D68" s="3"/>
      <c r="E68" s="3"/>
      <c r="F68" s="3"/>
      <c r="G68" s="5">
        <v>92</v>
      </c>
      <c r="H68" s="36"/>
      <c r="I68" s="20"/>
      <c r="J68" s="3"/>
      <c r="K68" s="20"/>
      <c r="L68"/>
      <c r="M68"/>
      <c r="N68"/>
      <c r="O68"/>
      <c r="P68"/>
      <c r="Q68"/>
      <c r="R68"/>
      <c r="S68"/>
    </row>
    <row r="69" spans="1:19" ht="12.75">
      <c r="A69" s="2"/>
      <c r="B69" s="5">
        <v>86</v>
      </c>
      <c r="C69" s="36"/>
      <c r="D69" s="2">
        <v>-89</v>
      </c>
      <c r="E69" s="4">
        <f>IF(E63=D59,D67,IF(E63=D67,D59,0))</f>
        <v>0</v>
      </c>
      <c r="F69" s="2">
        <v>-86</v>
      </c>
      <c r="G69" s="8">
        <f>IF(C69=B68,B70,IF(C69=B70,B68,0))</f>
        <v>0</v>
      </c>
      <c r="H69" s="3"/>
      <c r="I69" s="3"/>
      <c r="J69" s="3"/>
      <c r="K69" s="3"/>
      <c r="L69"/>
      <c r="M69"/>
      <c r="N69"/>
      <c r="O69"/>
      <c r="P69"/>
      <c r="Q69"/>
      <c r="R69"/>
      <c r="S69"/>
    </row>
    <row r="70" spans="1:19" ht="12.75">
      <c r="A70" s="2">
        <v>-39</v>
      </c>
      <c r="B70" s="8" t="str">
        <f>IF(C33=B32,B34,IF(C33=B34,B32,0))</f>
        <v>нет</v>
      </c>
      <c r="C70" s="3"/>
      <c r="D70" s="3"/>
      <c r="E70" s="14" t="s">
        <v>73</v>
      </c>
      <c r="F70" s="3"/>
      <c r="G70" s="3"/>
      <c r="H70" s="2">
        <v>-93</v>
      </c>
      <c r="I70" s="4">
        <f>IF(I66=H64,H68,IF(I66=H68,H64,0))</f>
        <v>0</v>
      </c>
      <c r="J70" s="12"/>
      <c r="K70" s="12"/>
      <c r="L70"/>
      <c r="M70"/>
      <c r="N70"/>
      <c r="O70"/>
      <c r="P70"/>
      <c r="Q70"/>
      <c r="R70"/>
      <c r="S70"/>
    </row>
    <row r="71" spans="1:19" ht="12.75">
      <c r="A71" s="3"/>
      <c r="B71" s="3"/>
      <c r="C71" s="2">
        <v>-87</v>
      </c>
      <c r="D71" s="4">
        <f>IF(D59=C57,C61,IF(D59=C61,C57,0))</f>
        <v>0</v>
      </c>
      <c r="E71" s="20"/>
      <c r="F71" s="3"/>
      <c r="G71" s="2">
        <v>-91</v>
      </c>
      <c r="H71" s="4" t="str">
        <f>IF(H64=G63,G65,IF(H64=G65,G63,0))</f>
        <v>нет</v>
      </c>
      <c r="I71" s="20"/>
      <c r="J71" s="29" t="s">
        <v>74</v>
      </c>
      <c r="K71" s="29"/>
      <c r="L71"/>
      <c r="M71"/>
      <c r="N71"/>
      <c r="O71"/>
      <c r="P71"/>
      <c r="Q71"/>
      <c r="R71"/>
      <c r="S71"/>
    </row>
    <row r="72" spans="1:19" ht="12.75">
      <c r="A72" s="3"/>
      <c r="B72" s="3"/>
      <c r="C72" s="3"/>
      <c r="D72" s="5">
        <v>90</v>
      </c>
      <c r="E72" s="12"/>
      <c r="F72" s="3"/>
      <c r="G72" s="3"/>
      <c r="H72" s="5">
        <v>94</v>
      </c>
      <c r="I72" s="37"/>
      <c r="J72" s="12"/>
      <c r="K72" s="12"/>
      <c r="L72"/>
      <c r="M72"/>
      <c r="N72"/>
      <c r="O72"/>
      <c r="P72"/>
      <c r="Q72"/>
      <c r="R72"/>
      <c r="S72"/>
    </row>
    <row r="73" spans="1:19" ht="12.75">
      <c r="A73" s="3"/>
      <c r="B73" s="3"/>
      <c r="C73" s="2">
        <v>-88</v>
      </c>
      <c r="D73" s="8">
        <f>IF(D67=C65,C69,IF(D67=C69,C65,0))</f>
        <v>0</v>
      </c>
      <c r="E73" s="14" t="s">
        <v>75</v>
      </c>
      <c r="F73" s="3"/>
      <c r="G73" s="2">
        <v>-92</v>
      </c>
      <c r="H73" s="8">
        <f>IF(H68=G67,G69,IF(H68=G69,G67,0))</f>
        <v>0</v>
      </c>
      <c r="I73" s="20"/>
      <c r="J73" s="29" t="s">
        <v>76</v>
      </c>
      <c r="K73" s="29"/>
      <c r="L73"/>
      <c r="M73"/>
      <c r="N73"/>
      <c r="O73"/>
      <c r="P73"/>
      <c r="Q73"/>
      <c r="R73"/>
      <c r="S73"/>
    </row>
    <row r="74" spans="1:19" ht="12.75">
      <c r="A74" s="3"/>
      <c r="B74" s="3"/>
      <c r="C74" s="3"/>
      <c r="D74" s="2">
        <v>-90</v>
      </c>
      <c r="E74" s="4">
        <f>IF(E72=D71,D73,IF(E72=D73,D71,0))</f>
        <v>0</v>
      </c>
      <c r="F74" s="3"/>
      <c r="G74" s="3"/>
      <c r="H74" s="2">
        <v>-94</v>
      </c>
      <c r="I74" s="4" t="str">
        <f>IF(I72=H71,H73,IF(I72=H73,H71,0))</f>
        <v>нет</v>
      </c>
      <c r="J74" s="12"/>
      <c r="K74" s="12"/>
      <c r="L74"/>
      <c r="M74"/>
      <c r="N74"/>
      <c r="O74"/>
      <c r="P74"/>
      <c r="Q74"/>
      <c r="R74"/>
      <c r="S74"/>
    </row>
    <row r="75" spans="1:19" ht="12.75">
      <c r="A75" s="3"/>
      <c r="B75" s="3"/>
      <c r="C75" s="13"/>
      <c r="D75" s="3"/>
      <c r="E75" s="14" t="s">
        <v>77</v>
      </c>
      <c r="F75" s="3"/>
      <c r="G75" s="13"/>
      <c r="H75" s="3"/>
      <c r="I75" s="20"/>
      <c r="J75" s="29" t="s">
        <v>78</v>
      </c>
      <c r="K75" s="29"/>
      <c r="L75"/>
      <c r="M75"/>
      <c r="N75"/>
      <c r="O75"/>
      <c r="P75"/>
      <c r="Q75"/>
      <c r="R75"/>
      <c r="S75"/>
    </row>
    <row r="76" spans="1:19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27" t="s">
        <v>17</v>
      </c>
      <c r="B1" s="27"/>
      <c r="C1" s="27"/>
      <c r="D1" s="27"/>
      <c r="E1" s="27"/>
      <c r="F1" s="27"/>
      <c r="G1" s="27"/>
      <c r="H1" s="27"/>
      <c r="I1" s="27"/>
    </row>
    <row r="2" spans="1:9" ht="15.75">
      <c r="A2" s="27" t="s">
        <v>97</v>
      </c>
      <c r="B2" s="27"/>
      <c r="C2" s="27"/>
      <c r="D2" s="27"/>
      <c r="E2" s="27"/>
      <c r="F2" s="27"/>
      <c r="G2" s="27"/>
      <c r="H2" s="27"/>
      <c r="I2" s="27"/>
    </row>
    <row r="3" spans="1:9" ht="15.75">
      <c r="A3" s="27" t="s">
        <v>98</v>
      </c>
      <c r="B3" s="27"/>
      <c r="C3" s="27"/>
      <c r="D3" s="27"/>
      <c r="E3" s="27"/>
      <c r="F3" s="27"/>
      <c r="G3" s="27"/>
      <c r="H3" s="27"/>
      <c r="I3" s="27"/>
    </row>
    <row r="4" spans="1:9" ht="12.75">
      <c r="A4" s="28"/>
      <c r="B4" s="28"/>
      <c r="C4" s="28"/>
      <c r="D4" s="28"/>
      <c r="E4" s="28"/>
      <c r="F4" s="28"/>
      <c r="G4" s="28"/>
      <c r="H4" s="28"/>
      <c r="I4" s="28"/>
    </row>
    <row r="5" spans="1:9" ht="18">
      <c r="A5" s="24" t="s">
        <v>61</v>
      </c>
      <c r="B5" s="25">
        <v>1</v>
      </c>
      <c r="C5" s="26" t="str">
        <f>5!F20</f>
        <v>Семенов Константин</v>
      </c>
      <c r="D5" s="23"/>
      <c r="E5" s="23"/>
      <c r="F5" s="23"/>
      <c r="G5" s="23"/>
      <c r="H5" s="23"/>
      <c r="I5" s="23"/>
    </row>
    <row r="6" spans="1:9" ht="18">
      <c r="A6" s="24" t="s">
        <v>99</v>
      </c>
      <c r="B6" s="25">
        <v>2</v>
      </c>
      <c r="C6" s="26" t="str">
        <f>5!F31</f>
        <v>Гильванов Роман</v>
      </c>
      <c r="D6" s="23"/>
      <c r="E6" s="23"/>
      <c r="F6" s="23"/>
      <c r="G6" s="23"/>
      <c r="H6" s="23"/>
      <c r="I6" s="23"/>
    </row>
    <row r="7" spans="1:9" ht="18">
      <c r="A7" s="24" t="s">
        <v>100</v>
      </c>
      <c r="B7" s="25">
        <v>3</v>
      </c>
      <c r="C7" s="26" t="str">
        <f>5!G43</f>
        <v>Закареев Али</v>
      </c>
      <c r="D7" s="23"/>
      <c r="E7" s="23"/>
      <c r="F7" s="23"/>
      <c r="G7" s="23"/>
      <c r="H7" s="23"/>
      <c r="I7" s="23"/>
    </row>
    <row r="8" spans="1:9" ht="18">
      <c r="A8" s="24" t="s">
        <v>91</v>
      </c>
      <c r="B8" s="25">
        <v>4</v>
      </c>
      <c r="C8" s="26" t="str">
        <f>5!G51</f>
        <v>Кидрасов Тагир</v>
      </c>
      <c r="D8" s="23"/>
      <c r="E8" s="23"/>
      <c r="F8" s="23"/>
      <c r="G8" s="23"/>
      <c r="H8" s="23"/>
      <c r="I8" s="23"/>
    </row>
    <row r="9" spans="1:9" ht="18">
      <c r="A9" s="24" t="s">
        <v>101</v>
      </c>
      <c r="B9" s="25">
        <v>5</v>
      </c>
      <c r="C9" s="26" t="str">
        <f>5!C55</f>
        <v>Шаймарданова Аделя</v>
      </c>
      <c r="D9" s="23"/>
      <c r="E9" s="23"/>
      <c r="F9" s="23"/>
      <c r="G9" s="23"/>
      <c r="H9" s="23"/>
      <c r="I9" s="23"/>
    </row>
    <row r="10" spans="1:9" ht="18">
      <c r="A10" s="24" t="s">
        <v>87</v>
      </c>
      <c r="B10" s="25">
        <v>6</v>
      </c>
      <c r="C10" s="26" t="str">
        <f>5!C57</f>
        <v>Фоминых Илья</v>
      </c>
      <c r="D10" s="23"/>
      <c r="E10" s="23"/>
      <c r="F10" s="23"/>
      <c r="G10" s="23"/>
      <c r="H10" s="23"/>
      <c r="I10" s="23"/>
    </row>
    <row r="11" spans="1:9" ht="18">
      <c r="A11" s="24" t="s">
        <v>102</v>
      </c>
      <c r="B11" s="25">
        <v>7</v>
      </c>
      <c r="C11" s="26" t="str">
        <f>5!C60</f>
        <v>Мингалиев Азиз</v>
      </c>
      <c r="D11" s="23"/>
      <c r="E11" s="23"/>
      <c r="F11" s="23"/>
      <c r="G11" s="23"/>
      <c r="H11" s="23"/>
      <c r="I11" s="23"/>
    </row>
    <row r="12" spans="1:9" ht="18">
      <c r="A12" s="24" t="s">
        <v>103</v>
      </c>
      <c r="B12" s="25">
        <v>8</v>
      </c>
      <c r="C12" s="26" t="str">
        <f>5!C62</f>
        <v>Муллакильдина Регина</v>
      </c>
      <c r="D12" s="23"/>
      <c r="E12" s="23"/>
      <c r="F12" s="23"/>
      <c r="G12" s="23"/>
      <c r="H12" s="23"/>
      <c r="I12" s="23"/>
    </row>
    <row r="13" spans="1:9" ht="18">
      <c r="A13" s="24" t="s">
        <v>104</v>
      </c>
      <c r="B13" s="25">
        <v>9</v>
      </c>
      <c r="C13" s="26" t="str">
        <f>5!G57</f>
        <v>Доронин Иван</v>
      </c>
      <c r="D13" s="23"/>
      <c r="E13" s="23"/>
      <c r="F13" s="23"/>
      <c r="G13" s="23"/>
      <c r="H13" s="23"/>
      <c r="I13" s="23"/>
    </row>
    <row r="14" spans="1:9" ht="18">
      <c r="A14" s="24" t="s">
        <v>105</v>
      </c>
      <c r="B14" s="25">
        <v>10</v>
      </c>
      <c r="C14" s="26" t="str">
        <f>5!G60</f>
        <v>Зверс Марк</v>
      </c>
      <c r="D14" s="23"/>
      <c r="E14" s="23"/>
      <c r="F14" s="23"/>
      <c r="G14" s="23"/>
      <c r="H14" s="23"/>
      <c r="I14" s="23"/>
    </row>
    <row r="15" spans="1:9" ht="18">
      <c r="A15" s="24" t="s">
        <v>106</v>
      </c>
      <c r="B15" s="25">
        <v>11</v>
      </c>
      <c r="C15" s="26" t="str">
        <f>5!G64</f>
        <v>Лещенко Лев</v>
      </c>
      <c r="D15" s="23"/>
      <c r="E15" s="23"/>
      <c r="F15" s="23"/>
      <c r="G15" s="23"/>
      <c r="H15" s="23"/>
      <c r="I15" s="23"/>
    </row>
    <row r="16" spans="1:9" ht="18">
      <c r="A16" s="24" t="s">
        <v>107</v>
      </c>
      <c r="B16" s="25">
        <v>12</v>
      </c>
      <c r="C16" s="26" t="str">
        <f>5!G66</f>
        <v>Бортко Вячеслав</v>
      </c>
      <c r="D16" s="23"/>
      <c r="E16" s="23"/>
      <c r="F16" s="23"/>
      <c r="G16" s="23"/>
      <c r="H16" s="23"/>
      <c r="I16" s="23"/>
    </row>
    <row r="17" spans="1:9" ht="18">
      <c r="A17" s="24" t="s">
        <v>108</v>
      </c>
      <c r="B17" s="25">
        <v>13</v>
      </c>
      <c r="C17" s="26" t="str">
        <f>5!D67</f>
        <v>Лазарев Игорь</v>
      </c>
      <c r="D17" s="23"/>
      <c r="E17" s="23"/>
      <c r="F17" s="23"/>
      <c r="G17" s="23"/>
      <c r="H17" s="23"/>
      <c r="I17" s="23"/>
    </row>
    <row r="18" spans="1:9" ht="18">
      <c r="A18" s="24" t="s">
        <v>109</v>
      </c>
      <c r="B18" s="25">
        <v>14</v>
      </c>
      <c r="C18" s="26" t="str">
        <f>5!D70</f>
        <v>Шаймарданова Аида</v>
      </c>
      <c r="D18" s="23"/>
      <c r="E18" s="23"/>
      <c r="F18" s="23"/>
      <c r="G18" s="23"/>
      <c r="H18" s="23"/>
      <c r="I18" s="23"/>
    </row>
    <row r="19" spans="1:9" ht="18">
      <c r="A19" s="24" t="s">
        <v>16</v>
      </c>
      <c r="B19" s="25">
        <v>15</v>
      </c>
      <c r="C19" s="26">
        <f>5!G69</f>
        <v>0</v>
      </c>
      <c r="D19" s="23"/>
      <c r="E19" s="23"/>
      <c r="F19" s="23"/>
      <c r="G19" s="23"/>
      <c r="H19" s="23"/>
      <c r="I19" s="23"/>
    </row>
    <row r="20" spans="1:9" ht="18">
      <c r="A20" s="24" t="s">
        <v>16</v>
      </c>
      <c r="B20" s="25">
        <v>16</v>
      </c>
      <c r="C20" s="26">
        <f>5!G71</f>
        <v>0</v>
      </c>
      <c r="D20" s="23"/>
      <c r="E20" s="23"/>
      <c r="F20" s="23"/>
      <c r="G20" s="23"/>
      <c r="H20" s="23"/>
      <c r="I20" s="23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1" customWidth="1"/>
    <col min="2" max="2" width="16.875" style="1" customWidth="1"/>
    <col min="3" max="6" width="14.75390625" style="1" customWidth="1"/>
    <col min="7" max="9" width="5.75390625" style="1" customWidth="1"/>
    <col min="10" max="16384" width="9.125" style="1" customWidth="1"/>
  </cols>
  <sheetData>
    <row r="1" spans="1:10" ht="15.75">
      <c r="A1" s="30" t="str">
        <f>Сп5!A1</f>
        <v>Кубок Башкортостана 2009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.75">
      <c r="A2" s="30" t="str">
        <f>Сп5!A2</f>
        <v>1/64 финала Турнира "День спортивного журналиста"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5.75">
      <c r="A3" s="30" t="str">
        <f>Сп5!A3</f>
        <v>23 мая 2009 г.</v>
      </c>
      <c r="B3" s="30"/>
      <c r="C3" s="30"/>
      <c r="D3" s="30"/>
      <c r="E3" s="30"/>
      <c r="F3" s="30"/>
      <c r="G3" s="30"/>
      <c r="H3" s="30"/>
      <c r="I3" s="30"/>
      <c r="J3" s="30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2">
        <v>1</v>
      </c>
      <c r="B5" s="4" t="str">
        <f>Сп5!A5</f>
        <v>Семенов Константин</v>
      </c>
      <c r="C5" s="3"/>
      <c r="D5" s="3"/>
      <c r="E5" s="3"/>
      <c r="F5" s="3"/>
      <c r="G5" s="3"/>
      <c r="H5" s="3"/>
      <c r="I5" s="3"/>
    </row>
    <row r="6" spans="1:9" ht="12.75">
      <c r="A6" s="3"/>
      <c r="B6" s="5">
        <v>1</v>
      </c>
      <c r="C6" s="6" t="s">
        <v>61</v>
      </c>
      <c r="D6" s="3"/>
      <c r="E6" s="7"/>
      <c r="F6" s="3"/>
      <c r="G6" s="3"/>
      <c r="H6" s="3"/>
      <c r="I6" s="3"/>
    </row>
    <row r="7" spans="1:9" ht="12.75">
      <c r="A7" s="2">
        <v>16</v>
      </c>
      <c r="B7" s="8" t="str">
        <f>Сп5!A20</f>
        <v>нет</v>
      </c>
      <c r="C7" s="9"/>
      <c r="D7" s="3"/>
      <c r="E7" s="3"/>
      <c r="F7" s="3"/>
      <c r="G7" s="3"/>
      <c r="H7" s="3"/>
      <c r="I7" s="3"/>
    </row>
    <row r="8" spans="1:9" ht="12.75">
      <c r="A8" s="3"/>
      <c r="B8" s="3"/>
      <c r="C8" s="5">
        <v>9</v>
      </c>
      <c r="D8" s="6" t="s">
        <v>61</v>
      </c>
      <c r="E8" s="3"/>
      <c r="F8" s="3"/>
      <c r="G8" s="3"/>
      <c r="H8" s="3"/>
      <c r="I8" s="3"/>
    </row>
    <row r="9" spans="1:9" ht="12.75">
      <c r="A9" s="2">
        <v>9</v>
      </c>
      <c r="B9" s="4" t="str">
        <f>Сп5!A13</f>
        <v>Шаймарданова Аделя</v>
      </c>
      <c r="C9" s="9"/>
      <c r="D9" s="9"/>
      <c r="E9" s="3"/>
      <c r="F9" s="3"/>
      <c r="G9" s="3"/>
      <c r="H9" s="3"/>
      <c r="I9" s="3"/>
    </row>
    <row r="10" spans="1:9" ht="12.75">
      <c r="A10" s="3"/>
      <c r="B10" s="5">
        <v>2</v>
      </c>
      <c r="C10" s="10" t="s">
        <v>104</v>
      </c>
      <c r="D10" s="9"/>
      <c r="E10" s="3"/>
      <c r="F10" s="3"/>
      <c r="G10" s="3"/>
      <c r="H10" s="3"/>
      <c r="I10" s="3"/>
    </row>
    <row r="11" spans="1:9" ht="12.75">
      <c r="A11" s="2">
        <v>8</v>
      </c>
      <c r="B11" s="8" t="str">
        <f>Сп5!A12</f>
        <v>Лещенко Лев</v>
      </c>
      <c r="C11" s="3"/>
      <c r="D11" s="9"/>
      <c r="E11" s="3"/>
      <c r="F11" s="3"/>
      <c r="G11" s="11"/>
      <c r="H11" s="3"/>
      <c r="I11" s="3"/>
    </row>
    <row r="12" spans="1:9" ht="12.75">
      <c r="A12" s="3"/>
      <c r="B12" s="3"/>
      <c r="C12" s="3"/>
      <c r="D12" s="5">
        <v>13</v>
      </c>
      <c r="E12" s="6" t="s">
        <v>61</v>
      </c>
      <c r="F12" s="3"/>
      <c r="G12" s="11"/>
      <c r="H12" s="3"/>
      <c r="I12" s="3"/>
    </row>
    <row r="13" spans="1:9" ht="12.75">
      <c r="A13" s="2">
        <v>5</v>
      </c>
      <c r="B13" s="4" t="str">
        <f>Сп5!A9</f>
        <v>Фоминых Илья</v>
      </c>
      <c r="C13" s="3"/>
      <c r="D13" s="9"/>
      <c r="E13" s="9"/>
      <c r="F13" s="3"/>
      <c r="G13" s="11"/>
      <c r="H13" s="3"/>
      <c r="I13" s="3"/>
    </row>
    <row r="14" spans="1:9" ht="12.75">
      <c r="A14" s="3"/>
      <c r="B14" s="5">
        <v>3</v>
      </c>
      <c r="C14" s="12" t="s">
        <v>101</v>
      </c>
      <c r="D14" s="9"/>
      <c r="E14" s="9"/>
      <c r="F14" s="3"/>
      <c r="G14" s="11"/>
      <c r="H14" s="3"/>
      <c r="I14" s="3"/>
    </row>
    <row r="15" spans="1:9" ht="12.75">
      <c r="A15" s="2">
        <v>12</v>
      </c>
      <c r="B15" s="8" t="str">
        <f>Сп5!A16</f>
        <v>Лазарев Игорь</v>
      </c>
      <c r="C15" s="9"/>
      <c r="D15" s="9"/>
      <c r="E15" s="9"/>
      <c r="F15" s="3"/>
      <c r="G15" s="11"/>
      <c r="H15" s="3"/>
      <c r="I15" s="3"/>
    </row>
    <row r="16" spans="1:9" ht="12.75">
      <c r="A16" s="3"/>
      <c r="B16" s="3"/>
      <c r="C16" s="5">
        <v>10</v>
      </c>
      <c r="D16" s="10" t="s">
        <v>101</v>
      </c>
      <c r="E16" s="9"/>
      <c r="F16" s="3"/>
      <c r="G16" s="3"/>
      <c r="H16" s="3"/>
      <c r="I16" s="3"/>
    </row>
    <row r="17" spans="1:9" ht="12.75">
      <c r="A17" s="2">
        <v>13</v>
      </c>
      <c r="B17" s="4" t="str">
        <f>Сп5!A17</f>
        <v>Доронин Иван</v>
      </c>
      <c r="C17" s="9"/>
      <c r="D17" s="3"/>
      <c r="E17" s="9"/>
      <c r="F17" s="3"/>
      <c r="G17" s="3"/>
      <c r="H17" s="3"/>
      <c r="I17" s="3"/>
    </row>
    <row r="18" spans="1:9" ht="12.75">
      <c r="A18" s="3"/>
      <c r="B18" s="5">
        <v>4</v>
      </c>
      <c r="C18" s="10" t="s">
        <v>91</v>
      </c>
      <c r="D18" s="3"/>
      <c r="E18" s="9"/>
      <c r="F18" s="3"/>
      <c r="G18" s="3"/>
      <c r="H18" s="3"/>
      <c r="I18" s="3"/>
    </row>
    <row r="19" spans="1:9" ht="12.75">
      <c r="A19" s="2">
        <v>4</v>
      </c>
      <c r="B19" s="8" t="str">
        <f>Сп5!A8</f>
        <v>Мингалиев Азиз</v>
      </c>
      <c r="C19" s="3"/>
      <c r="D19" s="3"/>
      <c r="E19" s="9"/>
      <c r="F19" s="3"/>
      <c r="G19" s="3"/>
      <c r="H19" s="3"/>
      <c r="I19" s="3"/>
    </row>
    <row r="20" spans="1:9" ht="12.75">
      <c r="A20" s="3"/>
      <c r="B20" s="3"/>
      <c r="C20" s="3"/>
      <c r="D20" s="3"/>
      <c r="E20" s="5">
        <v>15</v>
      </c>
      <c r="F20" s="22" t="s">
        <v>61</v>
      </c>
      <c r="G20" s="6"/>
      <c r="H20" s="6"/>
      <c r="I20" s="6"/>
    </row>
    <row r="21" spans="1:9" ht="12.75">
      <c r="A21" s="2">
        <v>3</v>
      </c>
      <c r="B21" s="4" t="str">
        <f>Сп5!A7</f>
        <v>Гильванов Роман</v>
      </c>
      <c r="C21" s="3"/>
      <c r="D21" s="3"/>
      <c r="E21" s="9"/>
      <c r="F21" s="13"/>
      <c r="G21" s="3"/>
      <c r="H21" s="29" t="s">
        <v>0</v>
      </c>
      <c r="I21" s="29"/>
    </row>
    <row r="22" spans="1:9" ht="12.75">
      <c r="A22" s="3"/>
      <c r="B22" s="5">
        <v>5</v>
      </c>
      <c r="C22" s="6" t="s">
        <v>100</v>
      </c>
      <c r="D22" s="3"/>
      <c r="E22" s="9"/>
      <c r="F22" s="13"/>
      <c r="G22" s="3"/>
      <c r="H22" s="3"/>
      <c r="I22" s="3"/>
    </row>
    <row r="23" spans="1:9" ht="12.75">
      <c r="A23" s="2">
        <v>14</v>
      </c>
      <c r="B23" s="8" t="str">
        <f>Сп5!A18</f>
        <v>Шаймарданова Аида</v>
      </c>
      <c r="C23" s="9"/>
      <c r="D23" s="3"/>
      <c r="E23" s="9"/>
      <c r="F23" s="13"/>
      <c r="G23" s="3"/>
      <c r="H23" s="3"/>
      <c r="I23" s="3"/>
    </row>
    <row r="24" spans="1:9" ht="12.75">
      <c r="A24" s="3"/>
      <c r="B24" s="3"/>
      <c r="C24" s="5">
        <v>11</v>
      </c>
      <c r="D24" s="6" t="s">
        <v>100</v>
      </c>
      <c r="E24" s="9"/>
      <c r="F24" s="13"/>
      <c r="G24" s="3"/>
      <c r="H24" s="3"/>
      <c r="I24" s="3"/>
    </row>
    <row r="25" spans="1:9" ht="12.75">
      <c r="A25" s="2">
        <v>11</v>
      </c>
      <c r="B25" s="4" t="str">
        <f>Сп5!A15</f>
        <v>Бортко Вячеслав</v>
      </c>
      <c r="C25" s="9"/>
      <c r="D25" s="9"/>
      <c r="E25" s="9"/>
      <c r="F25" s="13"/>
      <c r="G25" s="3"/>
      <c r="H25" s="3"/>
      <c r="I25" s="3"/>
    </row>
    <row r="26" spans="1:9" ht="12.75">
      <c r="A26" s="3"/>
      <c r="B26" s="5">
        <v>6</v>
      </c>
      <c r="C26" s="10" t="s">
        <v>87</v>
      </c>
      <c r="D26" s="9"/>
      <c r="E26" s="9"/>
      <c r="F26" s="13"/>
      <c r="G26" s="3"/>
      <c r="H26" s="3"/>
      <c r="I26" s="3"/>
    </row>
    <row r="27" spans="1:9" ht="12.75">
      <c r="A27" s="2">
        <v>6</v>
      </c>
      <c r="B27" s="8" t="str">
        <f>Сп5!A10</f>
        <v>Кидрасов Тагир</v>
      </c>
      <c r="C27" s="3"/>
      <c r="D27" s="9"/>
      <c r="E27" s="9"/>
      <c r="F27" s="13"/>
      <c r="G27" s="3"/>
      <c r="H27" s="3"/>
      <c r="I27" s="3"/>
    </row>
    <row r="28" spans="1:9" ht="12.75">
      <c r="A28" s="3"/>
      <c r="B28" s="3"/>
      <c r="C28" s="3"/>
      <c r="D28" s="5">
        <v>14</v>
      </c>
      <c r="E28" s="10" t="s">
        <v>100</v>
      </c>
      <c r="F28" s="13"/>
      <c r="G28" s="3"/>
      <c r="H28" s="3"/>
      <c r="I28" s="3"/>
    </row>
    <row r="29" spans="1:9" ht="12.75">
      <c r="A29" s="2">
        <v>7</v>
      </c>
      <c r="B29" s="4" t="str">
        <f>Сп5!A11</f>
        <v>Муллакильдина Регина</v>
      </c>
      <c r="C29" s="3"/>
      <c r="D29" s="9"/>
      <c r="E29" s="3"/>
      <c r="F29" s="13"/>
      <c r="G29" s="3"/>
      <c r="H29" s="3"/>
      <c r="I29" s="3"/>
    </row>
    <row r="30" spans="1:9" ht="12.75">
      <c r="A30" s="3"/>
      <c r="B30" s="5">
        <v>7</v>
      </c>
      <c r="C30" s="6" t="s">
        <v>102</v>
      </c>
      <c r="D30" s="9"/>
      <c r="E30" s="3"/>
      <c r="F30" s="13"/>
      <c r="G30" s="3"/>
      <c r="H30" s="3"/>
      <c r="I30" s="3"/>
    </row>
    <row r="31" spans="1:9" ht="12.75">
      <c r="A31" s="2">
        <v>10</v>
      </c>
      <c r="B31" s="8" t="str">
        <f>Сп5!A14</f>
        <v>Зверс Марк</v>
      </c>
      <c r="C31" s="9"/>
      <c r="D31" s="9"/>
      <c r="E31" s="2">
        <v>-15</v>
      </c>
      <c r="F31" s="4" t="str">
        <f>IF(F20=E12,E28,IF(F20=E28,E12,0))</f>
        <v>Гильванов Роман</v>
      </c>
      <c r="G31" s="12"/>
      <c r="H31" s="12"/>
      <c r="I31" s="12"/>
    </row>
    <row r="32" spans="1:9" ht="12.75">
      <c r="A32" s="3"/>
      <c r="B32" s="3"/>
      <c r="C32" s="5">
        <v>12</v>
      </c>
      <c r="D32" s="10" t="s">
        <v>99</v>
      </c>
      <c r="E32" s="3"/>
      <c r="F32" s="13"/>
      <c r="G32" s="3"/>
      <c r="H32" s="29" t="s">
        <v>1</v>
      </c>
      <c r="I32" s="29"/>
    </row>
    <row r="33" spans="1:9" ht="12.75">
      <c r="A33" s="2">
        <v>15</v>
      </c>
      <c r="B33" s="4" t="str">
        <f>Сп5!A19</f>
        <v>нет</v>
      </c>
      <c r="C33" s="9"/>
      <c r="D33" s="3"/>
      <c r="E33" s="3"/>
      <c r="F33" s="13"/>
      <c r="G33" s="3"/>
      <c r="H33" s="3"/>
      <c r="I33" s="3"/>
    </row>
    <row r="34" spans="1:9" ht="12.75">
      <c r="A34" s="3"/>
      <c r="B34" s="5">
        <v>8</v>
      </c>
      <c r="C34" s="10" t="s">
        <v>99</v>
      </c>
      <c r="D34" s="3"/>
      <c r="E34" s="3"/>
      <c r="F34" s="13"/>
      <c r="G34" s="3"/>
      <c r="H34" s="3"/>
      <c r="I34" s="3"/>
    </row>
    <row r="35" spans="1:9" ht="12.75">
      <c r="A35" s="2">
        <v>2</v>
      </c>
      <c r="B35" s="8" t="str">
        <f>Сп5!A6</f>
        <v>Закареев Али</v>
      </c>
      <c r="C35" s="3"/>
      <c r="D35" s="3"/>
      <c r="E35" s="3"/>
      <c r="F35" s="13"/>
      <c r="G35" s="3"/>
      <c r="H35" s="3"/>
      <c r="I35" s="3"/>
    </row>
    <row r="36" spans="1:9" ht="12.75">
      <c r="A36" s="3"/>
      <c r="B36" s="3"/>
      <c r="C36" s="3"/>
      <c r="D36" s="3"/>
      <c r="E36" s="3"/>
      <c r="F36" s="13"/>
      <c r="G36" s="3"/>
      <c r="H36" s="3"/>
      <c r="I36" s="3"/>
    </row>
    <row r="37" spans="1:9" ht="12.75">
      <c r="A37" s="2">
        <v>-1</v>
      </c>
      <c r="B37" s="4" t="str">
        <f>IF(C6=B5,B7,IF(C6=B7,B5,0))</f>
        <v>нет</v>
      </c>
      <c r="C37" s="3"/>
      <c r="D37" s="2">
        <v>-13</v>
      </c>
      <c r="E37" s="4" t="str">
        <f>IF(E12=D8,D16,IF(E12=D16,D8,0))</f>
        <v>Фоминых Илья</v>
      </c>
      <c r="F37" s="3"/>
      <c r="G37" s="3"/>
      <c r="H37" s="3"/>
      <c r="I37" s="3"/>
    </row>
    <row r="38" spans="1:9" ht="12.75">
      <c r="A38" s="3"/>
      <c r="B38" s="5">
        <v>16</v>
      </c>
      <c r="C38" s="15" t="s">
        <v>103</v>
      </c>
      <c r="D38" s="3"/>
      <c r="E38" s="9"/>
      <c r="F38" s="3"/>
      <c r="G38" s="3"/>
      <c r="H38" s="3"/>
      <c r="I38" s="3"/>
    </row>
    <row r="39" spans="1:9" ht="12.75">
      <c r="A39" s="2">
        <v>-2</v>
      </c>
      <c r="B39" s="8" t="str">
        <f>IF(C10=B9,B11,IF(C10=B11,B9,0))</f>
        <v>Лещенко Лев</v>
      </c>
      <c r="C39" s="5">
        <v>20</v>
      </c>
      <c r="D39" s="15" t="s">
        <v>102</v>
      </c>
      <c r="E39" s="5">
        <v>26</v>
      </c>
      <c r="F39" s="15" t="s">
        <v>87</v>
      </c>
      <c r="G39" s="3"/>
      <c r="H39" s="3"/>
      <c r="I39" s="3"/>
    </row>
    <row r="40" spans="1:9" ht="12.75">
      <c r="A40" s="3"/>
      <c r="B40" s="2">
        <v>-12</v>
      </c>
      <c r="C40" s="8" t="str">
        <f>IF(D32=C30,C34,IF(D32=C34,C30,0))</f>
        <v>Муллакильдина Регина</v>
      </c>
      <c r="D40" s="9"/>
      <c r="E40" s="9"/>
      <c r="F40" s="9"/>
      <c r="G40" s="3"/>
      <c r="H40" s="3"/>
      <c r="I40" s="3"/>
    </row>
    <row r="41" spans="1:9" ht="12.75">
      <c r="A41" s="2">
        <v>-3</v>
      </c>
      <c r="B41" s="4" t="str">
        <f>IF(C14=B13,B15,IF(C14=B15,B13,0))</f>
        <v>Лазарев Игорь</v>
      </c>
      <c r="C41" s="3"/>
      <c r="D41" s="5">
        <v>24</v>
      </c>
      <c r="E41" s="16" t="s">
        <v>87</v>
      </c>
      <c r="F41" s="9"/>
      <c r="G41" s="3"/>
      <c r="H41" s="3"/>
      <c r="I41" s="3"/>
    </row>
    <row r="42" spans="1:9" ht="12.75">
      <c r="A42" s="3"/>
      <c r="B42" s="5">
        <v>17</v>
      </c>
      <c r="C42" s="15" t="s">
        <v>108</v>
      </c>
      <c r="D42" s="9"/>
      <c r="E42" s="13"/>
      <c r="F42" s="9"/>
      <c r="G42" s="3"/>
      <c r="H42" s="3"/>
      <c r="I42" s="3"/>
    </row>
    <row r="43" spans="1:9" ht="12.75">
      <c r="A43" s="2">
        <v>-4</v>
      </c>
      <c r="B43" s="8" t="str">
        <f>IF(C18=B17,B19,IF(C18=B19,B17,0))</f>
        <v>Доронин Иван</v>
      </c>
      <c r="C43" s="5">
        <v>21</v>
      </c>
      <c r="D43" s="16" t="s">
        <v>87</v>
      </c>
      <c r="E43" s="13"/>
      <c r="F43" s="5">
        <v>28</v>
      </c>
      <c r="G43" s="15" t="s">
        <v>99</v>
      </c>
      <c r="H43" s="12"/>
      <c r="I43" s="12"/>
    </row>
    <row r="44" spans="1:9" ht="12.75">
      <c r="A44" s="3"/>
      <c r="B44" s="2">
        <v>-11</v>
      </c>
      <c r="C44" s="8" t="str">
        <f>IF(D24=C22,C26,IF(D24=C26,C22,0))</f>
        <v>Кидрасов Тагир</v>
      </c>
      <c r="D44" s="3"/>
      <c r="E44" s="13"/>
      <c r="F44" s="9"/>
      <c r="G44" s="3"/>
      <c r="H44" s="29" t="s">
        <v>2</v>
      </c>
      <c r="I44" s="29"/>
    </row>
    <row r="45" spans="1:9" ht="12.75">
      <c r="A45" s="2">
        <v>-5</v>
      </c>
      <c r="B45" s="4" t="str">
        <f>IF(C22=B21,B23,IF(C22=B23,B21,0))</f>
        <v>Шаймарданова Аида</v>
      </c>
      <c r="C45" s="3"/>
      <c r="D45" s="2">
        <v>-14</v>
      </c>
      <c r="E45" s="4" t="str">
        <f>IF(E28=D24,D32,IF(E28=D32,D24,0))</f>
        <v>Закареев Али</v>
      </c>
      <c r="F45" s="9"/>
      <c r="G45" s="13"/>
      <c r="H45" s="3"/>
      <c r="I45" s="3"/>
    </row>
    <row r="46" spans="1:9" ht="12.75">
      <c r="A46" s="3"/>
      <c r="B46" s="5">
        <v>18</v>
      </c>
      <c r="C46" s="15" t="s">
        <v>106</v>
      </c>
      <c r="D46" s="3"/>
      <c r="E46" s="5"/>
      <c r="F46" s="9"/>
      <c r="G46" s="13"/>
      <c r="H46" s="3"/>
      <c r="I46" s="3"/>
    </row>
    <row r="47" spans="1:9" ht="12.75">
      <c r="A47" s="2">
        <v>-6</v>
      </c>
      <c r="B47" s="8" t="str">
        <f>IF(C26=B25,B27,IF(C26=B27,B25,0))</f>
        <v>Бортко Вячеслав</v>
      </c>
      <c r="C47" s="5">
        <v>22</v>
      </c>
      <c r="D47" s="15" t="s">
        <v>91</v>
      </c>
      <c r="E47" s="5">
        <v>27</v>
      </c>
      <c r="F47" s="16" t="s">
        <v>99</v>
      </c>
      <c r="G47" s="13"/>
      <c r="H47" s="3"/>
      <c r="I47" s="3"/>
    </row>
    <row r="48" spans="1:9" ht="12.75">
      <c r="A48" s="3"/>
      <c r="B48" s="2">
        <v>-10</v>
      </c>
      <c r="C48" s="8" t="str">
        <f>IF(D16=C14,C18,IF(D16=C18,C14,0))</f>
        <v>Мингалиев Азиз</v>
      </c>
      <c r="D48" s="9"/>
      <c r="E48" s="9"/>
      <c r="F48" s="3"/>
      <c r="G48" s="13"/>
      <c r="H48" s="3"/>
      <c r="I48" s="3"/>
    </row>
    <row r="49" spans="1:9" ht="12.75">
      <c r="A49" s="2">
        <v>-7</v>
      </c>
      <c r="B49" s="4" t="str">
        <f>IF(C30=B29,B31,IF(C30=B31,B29,0))</f>
        <v>Зверс Марк</v>
      </c>
      <c r="C49" s="3"/>
      <c r="D49" s="5">
        <v>25</v>
      </c>
      <c r="E49" s="16" t="s">
        <v>104</v>
      </c>
      <c r="F49" s="3"/>
      <c r="G49" s="13"/>
      <c r="H49" s="3"/>
      <c r="I49" s="3"/>
    </row>
    <row r="50" spans="1:9" ht="12.75">
      <c r="A50" s="3"/>
      <c r="B50" s="5">
        <v>19</v>
      </c>
      <c r="C50" s="15" t="s">
        <v>105</v>
      </c>
      <c r="D50" s="9"/>
      <c r="E50" s="13"/>
      <c r="F50" s="3"/>
      <c r="G50" s="13"/>
      <c r="H50" s="3"/>
      <c r="I50" s="3"/>
    </row>
    <row r="51" spans="1:9" ht="12.75">
      <c r="A51" s="2">
        <v>-8</v>
      </c>
      <c r="B51" s="8" t="str">
        <f>IF(C34=B33,B35,IF(C34=B35,B33,0))</f>
        <v>нет</v>
      </c>
      <c r="C51" s="5">
        <v>23</v>
      </c>
      <c r="D51" s="16" t="s">
        <v>104</v>
      </c>
      <c r="E51" s="13"/>
      <c r="F51" s="2">
        <v>-28</v>
      </c>
      <c r="G51" s="4" t="str">
        <f>IF(G43=F39,F47,IF(G43=F47,F39,0))</f>
        <v>Кидрасов Тагир</v>
      </c>
      <c r="H51" s="12"/>
      <c r="I51" s="12"/>
    </row>
    <row r="52" spans="1:9" ht="12.75">
      <c r="A52" s="3"/>
      <c r="B52" s="18">
        <v>-9</v>
      </c>
      <c r="C52" s="8" t="str">
        <f>IF(D8=C6,C10,IF(D8=C10,C6,0))</f>
        <v>Шаймарданова Аделя</v>
      </c>
      <c r="D52" s="3"/>
      <c r="E52" s="13"/>
      <c r="F52" s="3"/>
      <c r="G52" s="19"/>
      <c r="H52" s="29" t="s">
        <v>3</v>
      </c>
      <c r="I52" s="29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2">
        <v>-26</v>
      </c>
      <c r="B54" s="4" t="str">
        <f>IF(F39=E37,E41,IF(F39=E41,E37,0))</f>
        <v>Фоминых Илья</v>
      </c>
      <c r="C54" s="3"/>
      <c r="D54" s="2">
        <v>-20</v>
      </c>
      <c r="E54" s="4" t="str">
        <f>IF(D39=C38,C40,IF(D39=C40,C38,0))</f>
        <v>Лещенко Лев</v>
      </c>
      <c r="F54" s="3"/>
      <c r="G54" s="3"/>
      <c r="H54" s="3"/>
      <c r="I54" s="3"/>
    </row>
    <row r="55" spans="1:9" ht="12.75">
      <c r="A55" s="3"/>
      <c r="B55" s="5">
        <v>29</v>
      </c>
      <c r="C55" s="6" t="s">
        <v>104</v>
      </c>
      <c r="D55" s="3"/>
      <c r="E55" s="5">
        <v>31</v>
      </c>
      <c r="F55" s="6" t="s">
        <v>108</v>
      </c>
      <c r="G55" s="3"/>
      <c r="H55" s="3"/>
      <c r="I55" s="3"/>
    </row>
    <row r="56" spans="1:9" ht="12.75">
      <c r="A56" s="2">
        <v>-27</v>
      </c>
      <c r="B56" s="8" t="str">
        <f>IF(F47=E45,E49,IF(F47=E49,E45,0))</f>
        <v>Шаймарданова Аделя</v>
      </c>
      <c r="C56" s="14" t="s">
        <v>4</v>
      </c>
      <c r="D56" s="2">
        <v>-21</v>
      </c>
      <c r="E56" s="8" t="str">
        <f>IF(D43=C42,C44,IF(D43=C44,C42,0))</f>
        <v>Доронин Иван</v>
      </c>
      <c r="F56" s="9"/>
      <c r="G56" s="13"/>
      <c r="H56" s="3"/>
      <c r="I56" s="3"/>
    </row>
    <row r="57" spans="1:9" ht="12.75">
      <c r="A57" s="3"/>
      <c r="B57" s="2">
        <v>-29</v>
      </c>
      <c r="C57" s="4" t="str">
        <f>IF(C55=B54,B56,IF(C55=B56,B54,0))</f>
        <v>Фоминых Илья</v>
      </c>
      <c r="D57" s="3"/>
      <c r="E57" s="3"/>
      <c r="F57" s="5">
        <v>33</v>
      </c>
      <c r="G57" s="6" t="s">
        <v>108</v>
      </c>
      <c r="H57" s="12"/>
      <c r="I57" s="12"/>
    </row>
    <row r="58" spans="1:9" ht="12.75">
      <c r="A58" s="3"/>
      <c r="B58" s="3"/>
      <c r="C58" s="14" t="s">
        <v>5</v>
      </c>
      <c r="D58" s="2">
        <v>-22</v>
      </c>
      <c r="E58" s="4" t="str">
        <f>IF(D47=C46,C48,IF(D47=C48,C46,0))</f>
        <v>Бортко Вячеслав</v>
      </c>
      <c r="F58" s="9"/>
      <c r="G58" s="3"/>
      <c r="H58" s="29" t="s">
        <v>6</v>
      </c>
      <c r="I58" s="29"/>
    </row>
    <row r="59" spans="1:9" ht="12.75">
      <c r="A59" s="2">
        <v>-24</v>
      </c>
      <c r="B59" s="4" t="str">
        <f>IF(E41=D39,D43,IF(E41=D43,D39,0))</f>
        <v>Муллакильдина Регина</v>
      </c>
      <c r="C59" s="3"/>
      <c r="D59" s="3"/>
      <c r="E59" s="5">
        <v>32</v>
      </c>
      <c r="F59" s="10" t="s">
        <v>105</v>
      </c>
      <c r="G59" s="20"/>
      <c r="H59" s="3"/>
      <c r="I59" s="3"/>
    </row>
    <row r="60" spans="1:9" ht="12.75">
      <c r="A60" s="3"/>
      <c r="B60" s="5">
        <v>30</v>
      </c>
      <c r="C60" s="6" t="s">
        <v>91</v>
      </c>
      <c r="D60" s="2">
        <v>-23</v>
      </c>
      <c r="E60" s="8" t="str">
        <f>IF(D51=C50,C52,IF(D51=C52,C50,0))</f>
        <v>Зверс Марк</v>
      </c>
      <c r="F60" s="2">
        <v>-33</v>
      </c>
      <c r="G60" s="4" t="str">
        <f>IF(G57=F55,F59,IF(G57=F59,F55,0))</f>
        <v>Зверс Марк</v>
      </c>
      <c r="H60" s="12"/>
      <c r="I60" s="12"/>
    </row>
    <row r="61" spans="1:9" ht="12.75">
      <c r="A61" s="2">
        <v>-25</v>
      </c>
      <c r="B61" s="8" t="str">
        <f>IF(E49=D47,D51,IF(E49=D51,D47,0))</f>
        <v>Мингалиев Азиз</v>
      </c>
      <c r="C61" s="14" t="s">
        <v>7</v>
      </c>
      <c r="D61" s="3"/>
      <c r="E61" s="3"/>
      <c r="F61" s="3"/>
      <c r="G61" s="3"/>
      <c r="H61" s="29" t="s">
        <v>8</v>
      </c>
      <c r="I61" s="29"/>
    </row>
    <row r="62" spans="1:9" ht="12.75">
      <c r="A62" s="3"/>
      <c r="B62" s="2">
        <v>-30</v>
      </c>
      <c r="C62" s="4" t="str">
        <f>IF(C60=B59,B61,IF(C60=B61,B59,0))</f>
        <v>Муллакильдина Регина</v>
      </c>
      <c r="D62" s="3"/>
      <c r="E62" s="3"/>
      <c r="F62" s="3"/>
      <c r="G62" s="3"/>
      <c r="H62" s="3"/>
      <c r="I62" s="3"/>
    </row>
    <row r="63" spans="1:9" ht="12.75">
      <c r="A63" s="3"/>
      <c r="B63" s="3"/>
      <c r="C63" s="14" t="s">
        <v>9</v>
      </c>
      <c r="D63" s="3"/>
      <c r="E63" s="2">
        <v>-31</v>
      </c>
      <c r="F63" s="4" t="str">
        <f>IF(F55=E54,E56,IF(F55=E56,E54,0))</f>
        <v>Лещенко Лев</v>
      </c>
      <c r="G63" s="3"/>
      <c r="H63" s="3"/>
      <c r="I63" s="3"/>
    </row>
    <row r="64" spans="1:9" ht="12.75">
      <c r="A64" s="2">
        <v>-16</v>
      </c>
      <c r="B64" s="4" t="str">
        <f>IF(C38=B37,B39,IF(C38=B39,B37,0))</f>
        <v>нет</v>
      </c>
      <c r="C64" s="3"/>
      <c r="D64" s="3"/>
      <c r="E64" s="3"/>
      <c r="F64" s="5">
        <v>34</v>
      </c>
      <c r="G64" s="6" t="s">
        <v>103</v>
      </c>
      <c r="H64" s="12"/>
      <c r="I64" s="12"/>
    </row>
    <row r="65" spans="1:9" ht="12.75">
      <c r="A65" s="3"/>
      <c r="B65" s="5">
        <v>35</v>
      </c>
      <c r="C65" s="6" t="s">
        <v>107</v>
      </c>
      <c r="D65" s="3"/>
      <c r="E65" s="2">
        <v>-32</v>
      </c>
      <c r="F65" s="8" t="str">
        <f>IF(F59=E58,E60,IF(F59=E60,E58,0))</f>
        <v>Бортко Вячеслав</v>
      </c>
      <c r="G65" s="3"/>
      <c r="H65" s="29" t="s">
        <v>10</v>
      </c>
      <c r="I65" s="29"/>
    </row>
    <row r="66" spans="1:9" ht="12.75">
      <c r="A66" s="2">
        <v>-17</v>
      </c>
      <c r="B66" s="8" t="str">
        <f>IF(C42=B41,B43,IF(C42=B43,B41,0))</f>
        <v>Лазарев Игорь</v>
      </c>
      <c r="C66" s="9"/>
      <c r="D66" s="13"/>
      <c r="E66" s="3"/>
      <c r="F66" s="2">
        <v>-34</v>
      </c>
      <c r="G66" s="4" t="str">
        <f>IF(G64=F63,F65,IF(G64=F65,F63,0))</f>
        <v>Бортко Вячеслав</v>
      </c>
      <c r="H66" s="12"/>
      <c r="I66" s="12"/>
    </row>
    <row r="67" spans="1:9" ht="12.75">
      <c r="A67" s="3"/>
      <c r="B67" s="3"/>
      <c r="C67" s="5">
        <v>37</v>
      </c>
      <c r="D67" s="6" t="s">
        <v>107</v>
      </c>
      <c r="E67" s="3"/>
      <c r="F67" s="3"/>
      <c r="G67" s="3"/>
      <c r="H67" s="29" t="s">
        <v>11</v>
      </c>
      <c r="I67" s="29"/>
    </row>
    <row r="68" spans="1:9" ht="12.75">
      <c r="A68" s="2">
        <v>-18</v>
      </c>
      <c r="B68" s="4" t="str">
        <f>IF(C46=B45,B47,IF(C46=B47,B45,0))</f>
        <v>Шаймарданова Аида</v>
      </c>
      <c r="C68" s="9"/>
      <c r="D68" s="17" t="s">
        <v>12</v>
      </c>
      <c r="E68" s="2">
        <v>-35</v>
      </c>
      <c r="F68" s="4" t="str">
        <f>IF(C65=B64,B66,IF(C65=B66,B64,0))</f>
        <v>нет</v>
      </c>
      <c r="G68" s="3"/>
      <c r="H68" s="3"/>
      <c r="I68" s="3"/>
    </row>
    <row r="69" spans="1:9" ht="12.75">
      <c r="A69" s="3"/>
      <c r="B69" s="5">
        <v>36</v>
      </c>
      <c r="C69" s="10" t="s">
        <v>109</v>
      </c>
      <c r="D69" s="20"/>
      <c r="E69" s="3"/>
      <c r="F69" s="5">
        <v>38</v>
      </c>
      <c r="G69" s="6"/>
      <c r="H69" s="12"/>
      <c r="I69" s="12"/>
    </row>
    <row r="70" spans="1:9" ht="12.75">
      <c r="A70" s="2">
        <v>-19</v>
      </c>
      <c r="B70" s="8" t="str">
        <f>IF(C50=B49,B51,IF(C50=B51,B49,0))</f>
        <v>нет</v>
      </c>
      <c r="C70" s="2">
        <v>-37</v>
      </c>
      <c r="D70" s="4" t="str">
        <f>IF(D67=C65,C69,IF(D67=C69,C65,0))</f>
        <v>Шаймарданова Аида</v>
      </c>
      <c r="E70" s="2">
        <v>-36</v>
      </c>
      <c r="F70" s="8" t="str">
        <f>IF(C69=B68,B70,IF(C69=B70,B68,0))</f>
        <v>нет</v>
      </c>
      <c r="G70" s="3"/>
      <c r="H70" s="29" t="s">
        <v>13</v>
      </c>
      <c r="I70" s="29"/>
    </row>
    <row r="71" spans="1:9" ht="12.75">
      <c r="A71" s="3"/>
      <c r="B71" s="3"/>
      <c r="C71" s="3"/>
      <c r="D71" s="14" t="s">
        <v>14</v>
      </c>
      <c r="E71" s="3"/>
      <c r="F71" s="2">
        <v>-38</v>
      </c>
      <c r="G71" s="4">
        <f>IF(G69=F68,F70,IF(G69=F70,F68,0))</f>
        <v>0</v>
      </c>
      <c r="H71" s="12"/>
      <c r="I71" s="12"/>
    </row>
    <row r="72" spans="1:9" ht="12.75">
      <c r="A72" s="3"/>
      <c r="B72" s="3"/>
      <c r="C72" s="3"/>
      <c r="D72" s="3"/>
      <c r="E72" s="3"/>
      <c r="F72" s="3"/>
      <c r="G72" s="3"/>
      <c r="H72" s="29" t="s">
        <v>15</v>
      </c>
      <c r="I72" s="29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12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27" t="s">
        <v>17</v>
      </c>
      <c r="B1" s="27"/>
      <c r="C1" s="27"/>
      <c r="D1" s="27"/>
      <c r="E1" s="27"/>
      <c r="F1" s="27"/>
      <c r="G1" s="27"/>
      <c r="H1" s="27"/>
      <c r="I1" s="27"/>
    </row>
    <row r="2" spans="1:9" ht="15.75">
      <c r="A2" s="27" t="s">
        <v>89</v>
      </c>
      <c r="B2" s="27"/>
      <c r="C2" s="27"/>
      <c r="D2" s="27"/>
      <c r="E2" s="27"/>
      <c r="F2" s="27"/>
      <c r="G2" s="27"/>
      <c r="H2" s="27"/>
      <c r="I2" s="27"/>
    </row>
    <row r="3" spans="1:9" ht="15.75">
      <c r="A3" s="27" t="s">
        <v>90</v>
      </c>
      <c r="B3" s="27"/>
      <c r="C3" s="27"/>
      <c r="D3" s="27"/>
      <c r="E3" s="27"/>
      <c r="F3" s="27"/>
      <c r="G3" s="27"/>
      <c r="H3" s="27"/>
      <c r="I3" s="27"/>
    </row>
    <row r="4" spans="1:9" ht="12.75">
      <c r="A4" s="28"/>
      <c r="B4" s="28"/>
      <c r="C4" s="28"/>
      <c r="D4" s="28"/>
      <c r="E4" s="28"/>
      <c r="F4" s="28"/>
      <c r="G4" s="28"/>
      <c r="H4" s="28"/>
      <c r="I4" s="28"/>
    </row>
    <row r="5" spans="1:9" ht="18">
      <c r="A5" s="24" t="s">
        <v>61</v>
      </c>
      <c r="B5" s="25">
        <v>1</v>
      </c>
      <c r="C5" s="26" t="str">
        <f>4!E12</f>
        <v>Мингалиев Азиз</v>
      </c>
      <c r="D5" s="23"/>
      <c r="E5" s="23"/>
      <c r="F5" s="23"/>
      <c r="G5" s="23"/>
      <c r="H5" s="23"/>
      <c r="I5" s="38"/>
    </row>
    <row r="6" spans="1:9" ht="18">
      <c r="A6" s="24" t="s">
        <v>91</v>
      </c>
      <c r="B6" s="25">
        <v>2</v>
      </c>
      <c r="C6" s="26" t="str">
        <f>4!E19</f>
        <v>Шайхутдинов Эмиль</v>
      </c>
      <c r="D6" s="23"/>
      <c r="E6" s="23"/>
      <c r="F6" s="23"/>
      <c r="G6" s="23"/>
      <c r="H6" s="23"/>
      <c r="I6" s="38"/>
    </row>
    <row r="7" spans="1:9" ht="18">
      <c r="A7" s="24" t="s">
        <v>83</v>
      </c>
      <c r="B7" s="25">
        <v>3</v>
      </c>
      <c r="C7" s="26" t="str">
        <f>4!E25</f>
        <v>Семенов Константин</v>
      </c>
      <c r="D7" s="23"/>
      <c r="E7" s="23"/>
      <c r="F7" s="23"/>
      <c r="G7" s="23"/>
      <c r="H7" s="23"/>
      <c r="I7" s="38"/>
    </row>
    <row r="8" spans="1:9" ht="18">
      <c r="A8" s="24" t="s">
        <v>92</v>
      </c>
      <c r="B8" s="25">
        <v>4</v>
      </c>
      <c r="C8" s="26" t="str">
        <f>4!E28</f>
        <v>Валинуров Денис</v>
      </c>
      <c r="D8" s="23"/>
      <c r="E8" s="23"/>
      <c r="F8" s="23"/>
      <c r="G8" s="23"/>
      <c r="H8" s="23"/>
      <c r="I8" s="23"/>
    </row>
    <row r="9" spans="1:9" ht="18">
      <c r="A9" s="24" t="s">
        <v>93</v>
      </c>
      <c r="B9" s="25">
        <v>5</v>
      </c>
      <c r="C9" s="26" t="str">
        <f>4!E31</f>
        <v>Горшенин Иван</v>
      </c>
      <c r="D9" s="23"/>
      <c r="E9" s="23"/>
      <c r="F9" s="23"/>
      <c r="G9" s="23"/>
      <c r="H9" s="23"/>
      <c r="I9" s="23"/>
    </row>
    <row r="10" spans="1:9" ht="18">
      <c r="A10" s="24" t="s">
        <v>94</v>
      </c>
      <c r="B10" s="25">
        <v>6</v>
      </c>
      <c r="C10" s="26" t="str">
        <f>4!E33</f>
        <v>Неизвестных Игорь</v>
      </c>
      <c r="D10" s="23"/>
      <c r="E10" s="23"/>
      <c r="F10" s="23"/>
      <c r="G10" s="23"/>
      <c r="H10" s="23"/>
      <c r="I10" s="23"/>
    </row>
    <row r="11" spans="1:9" ht="18">
      <c r="A11" s="24" t="s">
        <v>95</v>
      </c>
      <c r="B11" s="25">
        <v>7</v>
      </c>
      <c r="C11" s="26" t="str">
        <f>4!C33</f>
        <v>Ковалев Максим</v>
      </c>
      <c r="D11" s="23"/>
      <c r="E11" s="23"/>
      <c r="F11" s="23"/>
      <c r="G11" s="23"/>
      <c r="H11" s="23"/>
      <c r="I11" s="23"/>
    </row>
    <row r="12" spans="1:9" ht="18">
      <c r="A12" s="24" t="s">
        <v>96</v>
      </c>
      <c r="B12" s="25">
        <v>8</v>
      </c>
      <c r="C12" s="26" t="str">
        <f>4!C35</f>
        <v>Грошев Антон</v>
      </c>
      <c r="D12" s="23"/>
      <c r="E12" s="23"/>
      <c r="F12" s="23"/>
      <c r="G12" s="23"/>
      <c r="H12" s="23"/>
      <c r="I12" s="23"/>
    </row>
  </sheetData>
  <sheetProtection sheet="1" objects="1" scenarios="1"/>
  <mergeCells count="4">
    <mergeCell ref="A1:I1"/>
    <mergeCell ref="A2:I2"/>
    <mergeCell ref="A4:I4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1" sqref="A1:J1"/>
    </sheetView>
  </sheetViews>
  <sheetFormatPr defaultColWidth="9.00390625" defaultRowHeight="10.5" customHeight="1"/>
  <cols>
    <col min="1" max="1" width="4.75390625" style="40" customWidth="1"/>
    <col min="2" max="4" width="23.75390625" style="40" customWidth="1"/>
    <col min="5" max="13" width="3.75390625" style="40" customWidth="1"/>
    <col min="14" max="16384" width="2.75390625" style="40" customWidth="1"/>
  </cols>
  <sheetData>
    <row r="1" spans="1:10" ht="15.75">
      <c r="A1" s="39" t="str">
        <f>Сп4!A1</f>
        <v>Кубок Башкортостана 2009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9" t="str">
        <f>Сп4!A2</f>
        <v>1/32 финала Турнира "День спортивного журналиста"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.75">
      <c r="A3" s="39" t="str">
        <f>Сп4!A3</f>
        <v>31 мая 2009 г.</v>
      </c>
      <c r="B3" s="39"/>
      <c r="C3" s="39"/>
      <c r="D3" s="39"/>
      <c r="E3" s="39"/>
      <c r="F3" s="39"/>
      <c r="G3" s="39"/>
      <c r="H3" s="39"/>
      <c r="I3" s="39"/>
      <c r="J3" s="39"/>
    </row>
    <row r="5" spans="1:10" s="43" customFormat="1" ht="10.5" customHeight="1">
      <c r="A5" s="41">
        <v>1</v>
      </c>
      <c r="B5" s="42" t="str">
        <f>Сп4!A5</f>
        <v>Семенов Константин</v>
      </c>
      <c r="C5" s="41"/>
      <c r="D5" s="41"/>
      <c r="E5" s="41"/>
      <c r="F5" s="40"/>
      <c r="G5" s="40"/>
      <c r="H5" s="40"/>
      <c r="I5" s="40"/>
      <c r="J5" s="40"/>
    </row>
    <row r="6" spans="1:10" s="43" customFormat="1" ht="10.5" customHeight="1">
      <c r="A6" s="41"/>
      <c r="B6" s="44">
        <v>1</v>
      </c>
      <c r="C6" s="45" t="s">
        <v>61</v>
      </c>
      <c r="D6" s="41"/>
      <c r="E6" s="41"/>
      <c r="F6" s="40"/>
      <c r="G6" s="40"/>
      <c r="H6" s="40"/>
      <c r="I6" s="40"/>
      <c r="J6" s="40"/>
    </row>
    <row r="7" spans="1:10" s="43" customFormat="1" ht="10.5" customHeight="1">
      <c r="A7" s="41">
        <v>8</v>
      </c>
      <c r="B7" s="46" t="str">
        <f>Сп4!A12</f>
        <v>Ковалев Максим</v>
      </c>
      <c r="C7" s="44"/>
      <c r="D7" s="41"/>
      <c r="E7" s="41"/>
      <c r="F7" s="40"/>
      <c r="G7" s="40"/>
      <c r="H7" s="40"/>
      <c r="I7" s="40"/>
      <c r="J7" s="40"/>
    </row>
    <row r="8" spans="1:10" s="43" customFormat="1" ht="10.5" customHeight="1">
      <c r="A8" s="41"/>
      <c r="B8" s="41"/>
      <c r="C8" s="44">
        <v>5</v>
      </c>
      <c r="D8" s="45" t="s">
        <v>92</v>
      </c>
      <c r="E8" s="41"/>
      <c r="F8" s="40"/>
      <c r="G8" s="40"/>
      <c r="H8" s="40"/>
      <c r="I8" s="40"/>
      <c r="J8" s="40"/>
    </row>
    <row r="9" spans="1:10" s="43" customFormat="1" ht="10.5" customHeight="1">
      <c r="A9" s="41">
        <v>5</v>
      </c>
      <c r="B9" s="42" t="str">
        <f>Сп4!A9</f>
        <v>Неизвестных Игорь</v>
      </c>
      <c r="C9" s="44"/>
      <c r="D9" s="44"/>
      <c r="E9" s="41"/>
      <c r="F9" s="40"/>
      <c r="G9" s="40"/>
      <c r="H9" s="40"/>
      <c r="I9" s="40"/>
      <c r="J9" s="40"/>
    </row>
    <row r="10" spans="1:10" s="43" customFormat="1" ht="10.5" customHeight="1">
      <c r="A10" s="41"/>
      <c r="B10" s="44">
        <v>2</v>
      </c>
      <c r="C10" s="47" t="s">
        <v>92</v>
      </c>
      <c r="D10" s="44"/>
      <c r="E10" s="41"/>
      <c r="F10" s="40"/>
      <c r="G10" s="40"/>
      <c r="H10" s="40"/>
      <c r="I10" s="40"/>
      <c r="J10" s="40"/>
    </row>
    <row r="11" spans="1:10" s="43" customFormat="1" ht="10.5" customHeight="1">
      <c r="A11" s="41">
        <v>4</v>
      </c>
      <c r="B11" s="46" t="str">
        <f>Сп4!A8</f>
        <v>Шайхутдинов Эмиль</v>
      </c>
      <c r="C11" s="41"/>
      <c r="D11" s="44"/>
      <c r="E11" s="41"/>
      <c r="F11" s="40"/>
      <c r="G11" s="40"/>
      <c r="H11" s="40"/>
      <c r="I11" s="40"/>
      <c r="J11" s="40"/>
    </row>
    <row r="12" spans="1:10" s="43" customFormat="1" ht="10.5" customHeight="1">
      <c r="A12" s="41"/>
      <c r="B12" s="41"/>
      <c r="C12" s="41"/>
      <c r="D12" s="44">
        <v>7</v>
      </c>
      <c r="E12" s="48" t="s">
        <v>91</v>
      </c>
      <c r="F12" s="49"/>
      <c r="G12" s="49"/>
      <c r="H12" s="49"/>
      <c r="I12" s="49"/>
      <c r="J12" s="49"/>
    </row>
    <row r="13" spans="1:10" s="43" customFormat="1" ht="10.5" customHeight="1">
      <c r="A13" s="41">
        <v>3</v>
      </c>
      <c r="B13" s="42" t="str">
        <f>Сп4!A7</f>
        <v>Валинуров Денис</v>
      </c>
      <c r="C13" s="41"/>
      <c r="D13" s="44"/>
      <c r="E13" s="50"/>
      <c r="F13" s="51"/>
      <c r="G13" s="50"/>
      <c r="H13" s="51"/>
      <c r="I13" s="51"/>
      <c r="J13" s="50" t="s">
        <v>0</v>
      </c>
    </row>
    <row r="14" spans="1:10" s="43" customFormat="1" ht="10.5" customHeight="1">
      <c r="A14" s="41"/>
      <c r="B14" s="44">
        <v>3</v>
      </c>
      <c r="C14" s="45" t="s">
        <v>83</v>
      </c>
      <c r="D14" s="44"/>
      <c r="E14" s="50"/>
      <c r="F14" s="51"/>
      <c r="G14" s="50"/>
      <c r="H14" s="51"/>
      <c r="I14" s="51"/>
      <c r="J14" s="50"/>
    </row>
    <row r="15" spans="1:10" s="43" customFormat="1" ht="10.5" customHeight="1">
      <c r="A15" s="41">
        <v>6</v>
      </c>
      <c r="B15" s="46" t="str">
        <f>Сп4!A10</f>
        <v>Грошев Антон</v>
      </c>
      <c r="C15" s="44"/>
      <c r="D15" s="44"/>
      <c r="E15" s="50"/>
      <c r="F15" s="51"/>
      <c r="G15" s="50"/>
      <c r="H15" s="51"/>
      <c r="I15" s="51"/>
      <c r="J15" s="50"/>
    </row>
    <row r="16" spans="1:10" s="43" customFormat="1" ht="10.5" customHeight="1">
      <c r="A16" s="41"/>
      <c r="B16" s="41"/>
      <c r="C16" s="44">
        <v>6</v>
      </c>
      <c r="D16" s="47" t="s">
        <v>91</v>
      </c>
      <c r="E16" s="50"/>
      <c r="F16" s="51"/>
      <c r="G16" s="50"/>
      <c r="H16" s="51"/>
      <c r="I16" s="51"/>
      <c r="J16" s="50"/>
    </row>
    <row r="17" spans="1:10" s="43" customFormat="1" ht="10.5" customHeight="1">
      <c r="A17" s="41">
        <v>7</v>
      </c>
      <c r="B17" s="42" t="str">
        <f>Сп4!A11</f>
        <v>Горшенин Иван</v>
      </c>
      <c r="C17" s="44"/>
      <c r="D17" s="41"/>
      <c r="E17" s="50"/>
      <c r="F17" s="51"/>
      <c r="G17" s="50"/>
      <c r="H17" s="51"/>
      <c r="I17" s="51"/>
      <c r="J17" s="50"/>
    </row>
    <row r="18" spans="1:10" s="43" customFormat="1" ht="10.5" customHeight="1">
      <c r="A18" s="41"/>
      <c r="B18" s="44">
        <v>4</v>
      </c>
      <c r="C18" s="47" t="s">
        <v>91</v>
      </c>
      <c r="D18" s="41"/>
      <c r="E18" s="50"/>
      <c r="F18" s="51"/>
      <c r="G18" s="50"/>
      <c r="H18" s="51"/>
      <c r="I18" s="51"/>
      <c r="J18" s="50"/>
    </row>
    <row r="19" spans="1:10" s="43" customFormat="1" ht="10.5" customHeight="1">
      <c r="A19" s="41">
        <v>2</v>
      </c>
      <c r="B19" s="46" t="str">
        <f>Сп4!A6</f>
        <v>Мингалиев Азиз</v>
      </c>
      <c r="C19" s="41"/>
      <c r="D19" s="41">
        <v>-7</v>
      </c>
      <c r="E19" s="52" t="str">
        <f>IF(E12=D8,D16,IF(E12=D16,D8,0))</f>
        <v>Шайхутдинов Эмиль</v>
      </c>
      <c r="F19" s="52"/>
      <c r="G19" s="52"/>
      <c r="H19" s="52"/>
      <c r="I19" s="52"/>
      <c r="J19" s="52"/>
    </row>
    <row r="20" spans="1:10" s="43" customFormat="1" ht="10.5" customHeight="1">
      <c r="A20" s="41"/>
      <c r="B20" s="41"/>
      <c r="C20" s="41"/>
      <c r="D20" s="41"/>
      <c r="E20" s="53"/>
      <c r="F20" s="40"/>
      <c r="G20" s="53"/>
      <c r="H20" s="40"/>
      <c r="I20" s="40"/>
      <c r="J20" s="53" t="s">
        <v>1</v>
      </c>
    </row>
    <row r="21" spans="1:10" s="43" customFormat="1" ht="10.5" customHeight="1">
      <c r="A21" s="41">
        <v>-1</v>
      </c>
      <c r="B21" s="52" t="str">
        <f>IF(C6=B5,B7,IF(C6=B7,B5,0))</f>
        <v>Ковалев Максим</v>
      </c>
      <c r="C21" s="41"/>
      <c r="D21" s="41"/>
      <c r="E21" s="53"/>
      <c r="F21" s="40"/>
      <c r="G21" s="53"/>
      <c r="H21" s="40"/>
      <c r="I21" s="40"/>
      <c r="J21" s="53"/>
    </row>
    <row r="22" spans="1:10" s="43" customFormat="1" ht="10.5" customHeight="1">
      <c r="A22" s="41"/>
      <c r="B22" s="54">
        <v>8</v>
      </c>
      <c r="C22" s="45" t="s">
        <v>93</v>
      </c>
      <c r="D22" s="41"/>
      <c r="E22" s="53"/>
      <c r="F22" s="40"/>
      <c r="G22" s="53"/>
      <c r="H22" s="40"/>
      <c r="I22" s="40"/>
      <c r="J22" s="53"/>
    </row>
    <row r="23" spans="1:10" s="43" customFormat="1" ht="10.5" customHeight="1">
      <c r="A23" s="41">
        <v>-2</v>
      </c>
      <c r="B23" s="55" t="str">
        <f>IF(C10=B9,B11,IF(C10=B11,B9,0))</f>
        <v>Неизвестных Игорь</v>
      </c>
      <c r="C23" s="54">
        <v>10</v>
      </c>
      <c r="D23" s="45" t="s">
        <v>83</v>
      </c>
      <c r="E23" s="53"/>
      <c r="F23" s="40"/>
      <c r="G23" s="53"/>
      <c r="H23" s="40"/>
      <c r="I23" s="40"/>
      <c r="J23" s="53"/>
    </row>
    <row r="24" spans="1:10" s="43" customFormat="1" ht="10.5" customHeight="1">
      <c r="A24" s="41"/>
      <c r="B24" s="41">
        <v>-6</v>
      </c>
      <c r="C24" s="55" t="str">
        <f>IF(D16=C14,C18,IF(D16=C18,C14,0))</f>
        <v>Валинуров Денис</v>
      </c>
      <c r="D24" s="54"/>
      <c r="E24" s="53"/>
      <c r="F24" s="40"/>
      <c r="G24" s="53"/>
      <c r="H24" s="40"/>
      <c r="I24" s="40"/>
      <c r="J24" s="53"/>
    </row>
    <row r="25" spans="1:10" s="43" customFormat="1" ht="10.5" customHeight="1">
      <c r="A25" s="41">
        <v>-3</v>
      </c>
      <c r="B25" s="52" t="str">
        <f>IF(C14=B13,B15,IF(C14=B15,B13,0))</f>
        <v>Грошев Антон</v>
      </c>
      <c r="C25" s="41"/>
      <c r="D25" s="44">
        <v>12</v>
      </c>
      <c r="E25" s="48" t="s">
        <v>61</v>
      </c>
      <c r="F25" s="49"/>
      <c r="G25" s="49"/>
      <c r="H25" s="49"/>
      <c r="I25" s="49"/>
      <c r="J25" s="49"/>
    </row>
    <row r="26" spans="1:10" s="43" customFormat="1" ht="10.5" customHeight="1">
      <c r="A26" s="41"/>
      <c r="B26" s="54">
        <v>9</v>
      </c>
      <c r="C26" s="45" t="s">
        <v>95</v>
      </c>
      <c r="D26" s="44"/>
      <c r="E26" s="53"/>
      <c r="F26" s="40"/>
      <c r="G26" s="53"/>
      <c r="H26" s="40"/>
      <c r="I26" s="40"/>
      <c r="J26" s="53" t="s">
        <v>2</v>
      </c>
    </row>
    <row r="27" spans="1:10" s="43" customFormat="1" ht="10.5" customHeight="1">
      <c r="A27" s="41">
        <v>-4</v>
      </c>
      <c r="B27" s="55" t="str">
        <f>IF(C18=B17,B19,IF(C18=B19,B17,0))</f>
        <v>Горшенин Иван</v>
      </c>
      <c r="C27" s="54">
        <v>11</v>
      </c>
      <c r="D27" s="47" t="s">
        <v>61</v>
      </c>
      <c r="E27" s="53"/>
      <c r="F27" s="40"/>
      <c r="G27" s="53"/>
      <c r="H27" s="40"/>
      <c r="I27" s="40"/>
      <c r="J27" s="53"/>
    </row>
    <row r="28" spans="1:10" s="43" customFormat="1" ht="10.5" customHeight="1">
      <c r="A28" s="41"/>
      <c r="B28" s="41">
        <v>-5</v>
      </c>
      <c r="C28" s="55" t="str">
        <f>IF(D8=C6,C10,IF(D8=C10,C6,0))</f>
        <v>Семенов Константин</v>
      </c>
      <c r="D28" s="41">
        <v>-12</v>
      </c>
      <c r="E28" s="52" t="str">
        <f>IF(E25=D23,D27,IF(E25=D27,D23,0))</f>
        <v>Валинуров Денис</v>
      </c>
      <c r="F28" s="52"/>
      <c r="G28" s="52"/>
      <c r="H28" s="52"/>
      <c r="I28" s="52"/>
      <c r="J28" s="52"/>
    </row>
    <row r="29" spans="1:10" s="43" customFormat="1" ht="10.5" customHeight="1">
      <c r="A29" s="41"/>
      <c r="B29" s="41"/>
      <c r="C29" s="41"/>
      <c r="D29" s="41"/>
      <c r="E29" s="53"/>
      <c r="F29" s="40"/>
      <c r="G29" s="53"/>
      <c r="H29" s="40"/>
      <c r="I29" s="40"/>
      <c r="J29" s="53" t="s">
        <v>3</v>
      </c>
    </row>
    <row r="30" spans="1:10" s="43" customFormat="1" ht="10.5" customHeight="1">
      <c r="A30" s="41"/>
      <c r="B30" s="41"/>
      <c r="C30" s="41">
        <v>-10</v>
      </c>
      <c r="D30" s="52" t="str">
        <f>IF(D23=C22,C24,IF(D23=C24,C22,0))</f>
        <v>Неизвестных Игорь</v>
      </c>
      <c r="E30" s="53"/>
      <c r="F30" s="40"/>
      <c r="G30" s="53"/>
      <c r="H30" s="40"/>
      <c r="I30" s="40"/>
      <c r="J30" s="53"/>
    </row>
    <row r="31" spans="1:10" s="43" customFormat="1" ht="10.5" customHeight="1">
      <c r="A31" s="41"/>
      <c r="B31" s="41"/>
      <c r="C31" s="41"/>
      <c r="D31" s="44">
        <v>13</v>
      </c>
      <c r="E31" s="48" t="s">
        <v>95</v>
      </c>
      <c r="F31" s="49"/>
      <c r="G31" s="49"/>
      <c r="H31" s="49"/>
      <c r="I31" s="49"/>
      <c r="J31" s="49"/>
    </row>
    <row r="32" spans="1:10" s="43" customFormat="1" ht="10.5" customHeight="1">
      <c r="A32" s="41">
        <v>-8</v>
      </c>
      <c r="B32" s="52" t="str">
        <f>IF(C22=B21,B23,IF(C22=B23,B21,0))</f>
        <v>Ковалев Максим</v>
      </c>
      <c r="C32" s="41">
        <v>-11</v>
      </c>
      <c r="D32" s="55" t="str">
        <f>IF(D27=C26,C28,IF(D27=C28,C26,0))</f>
        <v>Горшенин Иван</v>
      </c>
      <c r="E32" s="53"/>
      <c r="F32" s="40"/>
      <c r="G32" s="53"/>
      <c r="H32" s="40"/>
      <c r="I32" s="40"/>
      <c r="J32" s="53" t="s">
        <v>4</v>
      </c>
    </row>
    <row r="33" spans="1:10" s="43" customFormat="1" ht="10.5" customHeight="1">
      <c r="A33" s="41"/>
      <c r="B33" s="44">
        <v>14</v>
      </c>
      <c r="C33" s="48" t="s">
        <v>96</v>
      </c>
      <c r="D33" s="41">
        <v>-13</v>
      </c>
      <c r="E33" s="52" t="str">
        <f>IF(E31=D30,D32,IF(E31=D32,D30,0))</f>
        <v>Неизвестных Игорь</v>
      </c>
      <c r="F33" s="52"/>
      <c r="G33" s="52"/>
      <c r="H33" s="52"/>
      <c r="I33" s="52"/>
      <c r="J33" s="52"/>
    </row>
    <row r="34" spans="1:10" s="43" customFormat="1" ht="10.5" customHeight="1">
      <c r="A34" s="41">
        <v>-9</v>
      </c>
      <c r="B34" s="55" t="str">
        <f>IF(C26=B25,B27,IF(C26=B27,B25,0))</f>
        <v>Грошев Антон</v>
      </c>
      <c r="C34" s="53" t="s">
        <v>7</v>
      </c>
      <c r="D34" s="41"/>
      <c r="E34" s="53"/>
      <c r="F34" s="40"/>
      <c r="G34" s="53"/>
      <c r="H34" s="40"/>
      <c r="I34" s="40"/>
      <c r="J34" s="53" t="s">
        <v>5</v>
      </c>
    </row>
    <row r="35" spans="1:10" s="43" customFormat="1" ht="10.5" customHeight="1">
      <c r="A35" s="41"/>
      <c r="B35" s="41">
        <v>-14</v>
      </c>
      <c r="C35" s="52" t="str">
        <f>IF(C33=B32,B34,IF(C33=B34,B32,0))</f>
        <v>Грошев Антон</v>
      </c>
      <c r="D35" s="57"/>
      <c r="E35" s="57"/>
      <c r="F35" s="57"/>
      <c r="G35" s="57"/>
      <c r="H35" s="57"/>
      <c r="I35" s="40"/>
      <c r="J35" s="40"/>
    </row>
    <row r="36" spans="1:10" s="43" customFormat="1" ht="10.5" customHeight="1">
      <c r="A36" s="41"/>
      <c r="B36" s="41"/>
      <c r="C36" s="53" t="s">
        <v>9</v>
      </c>
      <c r="D36" s="41"/>
      <c r="E36" s="53"/>
      <c r="F36" s="40"/>
      <c r="G36" s="40"/>
      <c r="H36" s="40"/>
      <c r="I36" s="40"/>
      <c r="J36" s="40"/>
    </row>
    <row r="37" spans="1:13" ht="10.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1:13" ht="10.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</row>
    <row r="39" spans="1:13" ht="10.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1:13" ht="10.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1:13" ht="10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1:13" ht="10.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</row>
    <row r="43" spans="1:13" ht="10.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</row>
    <row r="44" spans="1:13" ht="10.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</row>
    <row r="45" spans="1:13" ht="10.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</row>
    <row r="46" spans="1:13" ht="10.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landscape" paperSize="9" scale="14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12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1" customWidth="1"/>
    <col min="2" max="16384" width="9.125" style="21" customWidth="1"/>
  </cols>
  <sheetData>
    <row r="1" spans="1:9" ht="15.75">
      <c r="A1" s="27" t="s">
        <v>17</v>
      </c>
      <c r="B1" s="27"/>
      <c r="C1" s="27"/>
      <c r="D1" s="27"/>
      <c r="E1" s="27"/>
      <c r="F1" s="27"/>
      <c r="G1" s="27"/>
      <c r="H1" s="27"/>
      <c r="I1" s="27"/>
    </row>
    <row r="2" spans="1:9" ht="15.75">
      <c r="A2" s="27" t="s">
        <v>84</v>
      </c>
      <c r="B2" s="27"/>
      <c r="C2" s="27"/>
      <c r="D2" s="27"/>
      <c r="E2" s="27"/>
      <c r="F2" s="27"/>
      <c r="G2" s="27"/>
      <c r="H2" s="27"/>
      <c r="I2" s="27"/>
    </row>
    <row r="3" spans="1:9" ht="15.75">
      <c r="A3" s="27" t="s">
        <v>85</v>
      </c>
      <c r="B3" s="27"/>
      <c r="C3" s="27"/>
      <c r="D3" s="27"/>
      <c r="E3" s="27"/>
      <c r="F3" s="27"/>
      <c r="G3" s="27"/>
      <c r="H3" s="27"/>
      <c r="I3" s="27"/>
    </row>
    <row r="4" spans="1:9" ht="12.75">
      <c r="A4" s="28"/>
      <c r="B4" s="28"/>
      <c r="C4" s="28"/>
      <c r="D4" s="28"/>
      <c r="E4" s="28"/>
      <c r="F4" s="28"/>
      <c r="G4" s="28"/>
      <c r="H4" s="28"/>
      <c r="I4" s="28"/>
    </row>
    <row r="5" spans="1:9" ht="18">
      <c r="A5" s="24" t="s">
        <v>57</v>
      </c>
      <c r="B5" s="25">
        <v>1</v>
      </c>
      <c r="C5" s="26" t="str">
        <f>3!E12</f>
        <v>Хадарин Артем</v>
      </c>
      <c r="D5" s="23"/>
      <c r="E5" s="23"/>
      <c r="F5" s="23"/>
      <c r="G5" s="23"/>
      <c r="H5" s="23"/>
      <c r="I5" s="38"/>
    </row>
    <row r="6" spans="1:9" ht="18">
      <c r="A6" s="24" t="s">
        <v>81</v>
      </c>
      <c r="B6" s="25">
        <v>2</v>
      </c>
      <c r="C6" s="26" t="str">
        <f>3!E19</f>
        <v>Куряева Валентина</v>
      </c>
      <c r="D6" s="23"/>
      <c r="E6" s="23"/>
      <c r="F6" s="23"/>
      <c r="G6" s="23"/>
      <c r="H6" s="23"/>
      <c r="I6" s="38"/>
    </row>
    <row r="7" spans="1:9" ht="18">
      <c r="A7" s="24" t="s">
        <v>86</v>
      </c>
      <c r="B7" s="25">
        <v>3</v>
      </c>
      <c r="C7" s="26" t="str">
        <f>3!E25</f>
        <v>Давлетбаев Азат</v>
      </c>
      <c r="D7" s="23"/>
      <c r="E7" s="23"/>
      <c r="F7" s="23"/>
      <c r="G7" s="23"/>
      <c r="H7" s="23"/>
      <c r="I7" s="38"/>
    </row>
    <row r="8" spans="1:9" ht="18">
      <c r="A8" s="24" t="s">
        <v>62</v>
      </c>
      <c r="B8" s="25">
        <v>4</v>
      </c>
      <c r="C8" s="26" t="str">
        <f>3!E28</f>
        <v>Кидрасов Тагир</v>
      </c>
      <c r="D8" s="23"/>
      <c r="E8" s="23"/>
      <c r="F8" s="23"/>
      <c r="G8" s="23"/>
      <c r="H8" s="23"/>
      <c r="I8" s="23"/>
    </row>
    <row r="9" spans="1:9" ht="18">
      <c r="A9" s="24" t="s">
        <v>83</v>
      </c>
      <c r="B9" s="25">
        <v>5</v>
      </c>
      <c r="C9" s="26" t="str">
        <f>3!E31</f>
        <v>Валинуров Денис</v>
      </c>
      <c r="D9" s="23"/>
      <c r="E9" s="23"/>
      <c r="F9" s="23"/>
      <c r="G9" s="23"/>
      <c r="H9" s="23"/>
      <c r="I9" s="23"/>
    </row>
    <row r="10" spans="1:9" ht="18">
      <c r="A10" s="24" t="s">
        <v>87</v>
      </c>
      <c r="B10" s="25">
        <v>6</v>
      </c>
      <c r="C10" s="26" t="str">
        <f>3!E33</f>
        <v>Плевако Дмитрий</v>
      </c>
      <c r="D10" s="23"/>
      <c r="E10" s="23"/>
      <c r="F10" s="23"/>
      <c r="G10" s="23"/>
      <c r="H10" s="23"/>
      <c r="I10" s="23"/>
    </row>
    <row r="11" spans="1:9" ht="18">
      <c r="A11" s="24" t="s">
        <v>88</v>
      </c>
      <c r="B11" s="25">
        <v>7</v>
      </c>
      <c r="C11" s="26" t="str">
        <f>3!C33</f>
        <v>Лактионов Глеб</v>
      </c>
      <c r="D11" s="23"/>
      <c r="E11" s="23"/>
      <c r="F11" s="23"/>
      <c r="G11" s="23"/>
      <c r="H11" s="23"/>
      <c r="I11" s="23"/>
    </row>
    <row r="12" spans="1:9" ht="18">
      <c r="A12" s="24" t="s">
        <v>16</v>
      </c>
      <c r="B12" s="25">
        <v>8</v>
      </c>
      <c r="C12" s="26" t="str">
        <f>3!C35</f>
        <v>нет</v>
      </c>
      <c r="D12" s="23"/>
      <c r="E12" s="23"/>
      <c r="F12" s="23"/>
      <c r="G12" s="23"/>
      <c r="H12" s="23"/>
      <c r="I12" s="23"/>
    </row>
  </sheetData>
  <sheetProtection sheet="1" objects="1" scenarios="1"/>
  <mergeCells count="4">
    <mergeCell ref="A1:I1"/>
    <mergeCell ref="A2:I2"/>
    <mergeCell ref="A4:I4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1" sqref="A1:J1"/>
    </sheetView>
  </sheetViews>
  <sheetFormatPr defaultColWidth="9.00390625" defaultRowHeight="10.5" customHeight="1"/>
  <cols>
    <col min="1" max="1" width="4.75390625" style="40" customWidth="1"/>
    <col min="2" max="4" width="23.75390625" style="40" customWidth="1"/>
    <col min="5" max="13" width="3.75390625" style="40" customWidth="1"/>
    <col min="14" max="16384" width="2.75390625" style="40" customWidth="1"/>
  </cols>
  <sheetData>
    <row r="1" spans="1:10" ht="15.75">
      <c r="A1" s="39" t="str">
        <f>Сп3!A1</f>
        <v>Кубок Башкортостана 2009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9" t="str">
        <f>Сп3!A2</f>
        <v>1/16 финала Турнира "День спортивного журналиста"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.75">
      <c r="A3" s="39" t="str">
        <f>Сп3!A3</f>
        <v>7 июня 2009 г.</v>
      </c>
      <c r="B3" s="39"/>
      <c r="C3" s="39"/>
      <c r="D3" s="39"/>
      <c r="E3" s="39"/>
      <c r="F3" s="39"/>
      <c r="G3" s="39"/>
      <c r="H3" s="39"/>
      <c r="I3" s="39"/>
      <c r="J3" s="39"/>
    </row>
    <row r="5" spans="1:10" s="43" customFormat="1" ht="10.5" customHeight="1">
      <c r="A5" s="41">
        <v>1</v>
      </c>
      <c r="B5" s="42" t="str">
        <f>Сп3!A5</f>
        <v>Хадарин Артем</v>
      </c>
      <c r="C5" s="41"/>
      <c r="D5" s="41"/>
      <c r="E5" s="41"/>
      <c r="F5" s="40"/>
      <c r="G5" s="40"/>
      <c r="H5" s="40"/>
      <c r="I5" s="40"/>
      <c r="J5" s="40"/>
    </row>
    <row r="6" spans="1:10" s="43" customFormat="1" ht="10.5" customHeight="1">
      <c r="A6" s="41"/>
      <c r="B6" s="44">
        <v>1</v>
      </c>
      <c r="C6" s="45" t="s">
        <v>57</v>
      </c>
      <c r="D6" s="41"/>
      <c r="E6" s="41"/>
      <c r="F6" s="40"/>
      <c r="G6" s="40"/>
      <c r="H6" s="40"/>
      <c r="I6" s="40"/>
      <c r="J6" s="40"/>
    </row>
    <row r="7" spans="1:10" s="43" customFormat="1" ht="10.5" customHeight="1">
      <c r="A7" s="41">
        <v>8</v>
      </c>
      <c r="B7" s="46" t="str">
        <f>Сп3!A12</f>
        <v>нет</v>
      </c>
      <c r="C7" s="44"/>
      <c r="D7" s="41"/>
      <c r="E7" s="41"/>
      <c r="F7" s="40"/>
      <c r="G7" s="40"/>
      <c r="H7" s="40"/>
      <c r="I7" s="40"/>
      <c r="J7" s="40"/>
    </row>
    <row r="8" spans="1:10" s="43" customFormat="1" ht="10.5" customHeight="1">
      <c r="A8" s="41"/>
      <c r="B8" s="41"/>
      <c r="C8" s="44">
        <v>5</v>
      </c>
      <c r="D8" s="45" t="s">
        <v>57</v>
      </c>
      <c r="E8" s="41"/>
      <c r="F8" s="40"/>
      <c r="G8" s="40"/>
      <c r="H8" s="40"/>
      <c r="I8" s="40"/>
      <c r="J8" s="40"/>
    </row>
    <row r="9" spans="1:10" s="43" customFormat="1" ht="10.5" customHeight="1">
      <c r="A9" s="41">
        <v>5</v>
      </c>
      <c r="B9" s="42" t="str">
        <f>Сп3!A9</f>
        <v>Валинуров Денис</v>
      </c>
      <c r="C9" s="44"/>
      <c r="D9" s="44"/>
      <c r="E9" s="41"/>
      <c r="F9" s="40"/>
      <c r="G9" s="40"/>
      <c r="H9" s="40"/>
      <c r="I9" s="40"/>
      <c r="J9" s="40"/>
    </row>
    <row r="10" spans="1:10" s="43" customFormat="1" ht="10.5" customHeight="1">
      <c r="A10" s="41"/>
      <c r="B10" s="44">
        <v>2</v>
      </c>
      <c r="C10" s="47" t="s">
        <v>62</v>
      </c>
      <c r="D10" s="44"/>
      <c r="E10" s="41"/>
      <c r="F10" s="40"/>
      <c r="G10" s="40"/>
      <c r="H10" s="40"/>
      <c r="I10" s="40"/>
      <c r="J10" s="40"/>
    </row>
    <row r="11" spans="1:10" s="43" customFormat="1" ht="10.5" customHeight="1">
      <c r="A11" s="41">
        <v>4</v>
      </c>
      <c r="B11" s="46" t="str">
        <f>Сп3!A8</f>
        <v>Давлетбаев Азат</v>
      </c>
      <c r="C11" s="41"/>
      <c r="D11" s="44"/>
      <c r="E11" s="41"/>
      <c r="F11" s="40"/>
      <c r="G11" s="40"/>
      <c r="H11" s="40"/>
      <c r="I11" s="40"/>
      <c r="J11" s="40"/>
    </row>
    <row r="12" spans="1:10" s="43" customFormat="1" ht="10.5" customHeight="1">
      <c r="A12" s="41"/>
      <c r="B12" s="41"/>
      <c r="C12" s="41"/>
      <c r="D12" s="44">
        <v>7</v>
      </c>
      <c r="E12" s="48" t="s">
        <v>57</v>
      </c>
      <c r="F12" s="49"/>
      <c r="G12" s="49"/>
      <c r="H12" s="49"/>
      <c r="I12" s="49"/>
      <c r="J12" s="49"/>
    </row>
    <row r="13" spans="1:10" s="43" customFormat="1" ht="10.5" customHeight="1">
      <c r="A13" s="41">
        <v>3</v>
      </c>
      <c r="B13" s="42" t="str">
        <f>Сп3!A7</f>
        <v>Плевако Дмитрий</v>
      </c>
      <c r="C13" s="41"/>
      <c r="D13" s="44"/>
      <c r="E13" s="50"/>
      <c r="F13" s="51"/>
      <c r="G13" s="50"/>
      <c r="H13" s="51"/>
      <c r="I13" s="51"/>
      <c r="J13" s="50" t="s">
        <v>0</v>
      </c>
    </row>
    <row r="14" spans="1:10" s="43" customFormat="1" ht="10.5" customHeight="1">
      <c r="A14" s="41"/>
      <c r="B14" s="44">
        <v>3</v>
      </c>
      <c r="C14" s="45" t="s">
        <v>87</v>
      </c>
      <c r="D14" s="44"/>
      <c r="E14" s="50"/>
      <c r="F14" s="51"/>
      <c r="G14" s="50"/>
      <c r="H14" s="51"/>
      <c r="I14" s="51"/>
      <c r="J14" s="50"/>
    </row>
    <row r="15" spans="1:10" s="43" customFormat="1" ht="10.5" customHeight="1">
      <c r="A15" s="41">
        <v>6</v>
      </c>
      <c r="B15" s="46" t="str">
        <f>Сп3!A10</f>
        <v>Кидрасов Тагир</v>
      </c>
      <c r="C15" s="44"/>
      <c r="D15" s="44"/>
      <c r="E15" s="50"/>
      <c r="F15" s="51"/>
      <c r="G15" s="50"/>
      <c r="H15" s="51"/>
      <c r="I15" s="51"/>
      <c r="J15" s="50"/>
    </row>
    <row r="16" spans="1:10" s="43" customFormat="1" ht="10.5" customHeight="1">
      <c r="A16" s="41"/>
      <c r="B16" s="41"/>
      <c r="C16" s="44">
        <v>6</v>
      </c>
      <c r="D16" s="47" t="s">
        <v>81</v>
      </c>
      <c r="E16" s="50"/>
      <c r="F16" s="51"/>
      <c r="G16" s="50"/>
      <c r="H16" s="51"/>
      <c r="I16" s="51"/>
      <c r="J16" s="50"/>
    </row>
    <row r="17" spans="1:10" s="43" customFormat="1" ht="10.5" customHeight="1">
      <c r="A17" s="41">
        <v>7</v>
      </c>
      <c r="B17" s="42" t="str">
        <f>Сп3!A11</f>
        <v>Лактионов Глеб</v>
      </c>
      <c r="C17" s="44"/>
      <c r="D17" s="41"/>
      <c r="E17" s="50"/>
      <c r="F17" s="51"/>
      <c r="G17" s="50"/>
      <c r="H17" s="51"/>
      <c r="I17" s="51"/>
      <c r="J17" s="50"/>
    </row>
    <row r="18" spans="1:10" s="43" customFormat="1" ht="10.5" customHeight="1">
      <c r="A18" s="41"/>
      <c r="B18" s="44">
        <v>4</v>
      </c>
      <c r="C18" s="47" t="s">
        <v>81</v>
      </c>
      <c r="D18" s="41"/>
      <c r="E18" s="50"/>
      <c r="F18" s="51"/>
      <c r="G18" s="50"/>
      <c r="H18" s="51"/>
      <c r="I18" s="51"/>
      <c r="J18" s="50"/>
    </row>
    <row r="19" spans="1:10" s="43" customFormat="1" ht="10.5" customHeight="1">
      <c r="A19" s="41">
        <v>2</v>
      </c>
      <c r="B19" s="46" t="str">
        <f>Сп3!A6</f>
        <v>Куряева Валентина</v>
      </c>
      <c r="C19" s="41"/>
      <c r="D19" s="41">
        <v>-7</v>
      </c>
      <c r="E19" s="52" t="str">
        <f>IF(E12=D8,D16,IF(E12=D16,D8,0))</f>
        <v>Куряева Валентина</v>
      </c>
      <c r="F19" s="52"/>
      <c r="G19" s="52"/>
      <c r="H19" s="52"/>
      <c r="I19" s="52"/>
      <c r="J19" s="52"/>
    </row>
    <row r="20" spans="1:10" s="43" customFormat="1" ht="10.5" customHeight="1">
      <c r="A20" s="41"/>
      <c r="B20" s="41"/>
      <c r="C20" s="41"/>
      <c r="D20" s="41"/>
      <c r="E20" s="53"/>
      <c r="F20" s="40"/>
      <c r="G20" s="53"/>
      <c r="H20" s="40"/>
      <c r="I20" s="40"/>
      <c r="J20" s="53" t="s">
        <v>1</v>
      </c>
    </row>
    <row r="21" spans="1:10" s="43" customFormat="1" ht="10.5" customHeight="1">
      <c r="A21" s="41">
        <v>-1</v>
      </c>
      <c r="B21" s="52" t="str">
        <f>IF(C6=B5,B7,IF(C6=B7,B5,0))</f>
        <v>нет</v>
      </c>
      <c r="C21" s="41"/>
      <c r="D21" s="41"/>
      <c r="E21" s="53"/>
      <c r="F21" s="40"/>
      <c r="G21" s="53"/>
      <c r="H21" s="40"/>
      <c r="I21" s="40"/>
      <c r="J21" s="53"/>
    </row>
    <row r="22" spans="1:10" s="43" customFormat="1" ht="10.5" customHeight="1">
      <c r="A22" s="41"/>
      <c r="B22" s="54">
        <v>8</v>
      </c>
      <c r="C22" s="45" t="s">
        <v>83</v>
      </c>
      <c r="D22" s="41"/>
      <c r="E22" s="53"/>
      <c r="F22" s="40"/>
      <c r="G22" s="53"/>
      <c r="H22" s="40"/>
      <c r="I22" s="40"/>
      <c r="J22" s="53"/>
    </row>
    <row r="23" spans="1:10" s="43" customFormat="1" ht="10.5" customHeight="1">
      <c r="A23" s="41">
        <v>-2</v>
      </c>
      <c r="B23" s="55" t="str">
        <f>IF(C10=B9,B11,IF(C10=B11,B9,0))</f>
        <v>Валинуров Денис</v>
      </c>
      <c r="C23" s="54">
        <v>10</v>
      </c>
      <c r="D23" s="45" t="s">
        <v>87</v>
      </c>
      <c r="E23" s="53"/>
      <c r="F23" s="40"/>
      <c r="G23" s="53"/>
      <c r="H23" s="40"/>
      <c r="I23" s="40"/>
      <c r="J23" s="53"/>
    </row>
    <row r="24" spans="1:10" s="43" customFormat="1" ht="10.5" customHeight="1">
      <c r="A24" s="41"/>
      <c r="B24" s="41">
        <v>-6</v>
      </c>
      <c r="C24" s="55" t="str">
        <f>IF(D16=C14,C18,IF(D16=C18,C14,0))</f>
        <v>Кидрасов Тагир</v>
      </c>
      <c r="D24" s="54"/>
      <c r="E24" s="53"/>
      <c r="F24" s="40"/>
      <c r="G24" s="53"/>
      <c r="H24" s="40"/>
      <c r="I24" s="40"/>
      <c r="J24" s="53"/>
    </row>
    <row r="25" spans="1:10" s="43" customFormat="1" ht="10.5" customHeight="1">
      <c r="A25" s="41">
        <v>-3</v>
      </c>
      <c r="B25" s="52" t="str">
        <f>IF(C14=B13,B15,IF(C14=B15,B13,0))</f>
        <v>Плевако Дмитрий</v>
      </c>
      <c r="C25" s="41"/>
      <c r="D25" s="44">
        <v>12</v>
      </c>
      <c r="E25" s="48" t="s">
        <v>62</v>
      </c>
      <c r="F25" s="49"/>
      <c r="G25" s="49"/>
      <c r="H25" s="49"/>
      <c r="I25" s="49"/>
      <c r="J25" s="49"/>
    </row>
    <row r="26" spans="1:10" s="43" customFormat="1" ht="10.5" customHeight="1">
      <c r="A26" s="41"/>
      <c r="B26" s="54">
        <v>9</v>
      </c>
      <c r="C26" s="45" t="s">
        <v>86</v>
      </c>
      <c r="D26" s="44"/>
      <c r="E26" s="53"/>
      <c r="F26" s="40"/>
      <c r="G26" s="53"/>
      <c r="H26" s="40"/>
      <c r="I26" s="40"/>
      <c r="J26" s="53" t="s">
        <v>2</v>
      </c>
    </row>
    <row r="27" spans="1:10" s="43" customFormat="1" ht="10.5" customHeight="1">
      <c r="A27" s="41">
        <v>-4</v>
      </c>
      <c r="B27" s="55" t="str">
        <f>IF(C18=B17,B19,IF(C18=B19,B17,0))</f>
        <v>Лактионов Глеб</v>
      </c>
      <c r="C27" s="54">
        <v>11</v>
      </c>
      <c r="D27" s="47" t="s">
        <v>62</v>
      </c>
      <c r="E27" s="53"/>
      <c r="F27" s="40"/>
      <c r="G27" s="53"/>
      <c r="H27" s="40"/>
      <c r="I27" s="40"/>
      <c r="J27" s="53"/>
    </row>
    <row r="28" spans="1:10" s="43" customFormat="1" ht="10.5" customHeight="1">
      <c r="A28" s="41"/>
      <c r="B28" s="41">
        <v>-5</v>
      </c>
      <c r="C28" s="55" t="str">
        <f>IF(D8=C6,C10,IF(D8=C10,C6,0))</f>
        <v>Давлетбаев Азат</v>
      </c>
      <c r="D28" s="41">
        <v>-12</v>
      </c>
      <c r="E28" s="52" t="str">
        <f>IF(E25=D23,D27,IF(E25=D27,D23,0))</f>
        <v>Кидрасов Тагир</v>
      </c>
      <c r="F28" s="52"/>
      <c r="G28" s="52"/>
      <c r="H28" s="52"/>
      <c r="I28" s="52"/>
      <c r="J28" s="52"/>
    </row>
    <row r="29" spans="1:10" s="43" customFormat="1" ht="10.5" customHeight="1">
      <c r="A29" s="41"/>
      <c r="B29" s="41"/>
      <c r="C29" s="41"/>
      <c r="D29" s="41"/>
      <c r="E29" s="53"/>
      <c r="F29" s="40"/>
      <c r="G29" s="53"/>
      <c r="H29" s="40"/>
      <c r="I29" s="40"/>
      <c r="J29" s="53" t="s">
        <v>3</v>
      </c>
    </row>
    <row r="30" spans="1:10" s="43" customFormat="1" ht="10.5" customHeight="1">
      <c r="A30" s="41"/>
      <c r="B30" s="41"/>
      <c r="C30" s="41">
        <v>-10</v>
      </c>
      <c r="D30" s="52" t="str">
        <f>IF(D23=C22,C24,IF(D23=C24,C22,0))</f>
        <v>Валинуров Денис</v>
      </c>
      <c r="E30" s="53"/>
      <c r="F30" s="40"/>
      <c r="G30" s="53"/>
      <c r="H30" s="40"/>
      <c r="I30" s="40"/>
      <c r="J30" s="53"/>
    </row>
    <row r="31" spans="1:10" s="43" customFormat="1" ht="10.5" customHeight="1">
      <c r="A31" s="41"/>
      <c r="B31" s="41"/>
      <c r="C31" s="41"/>
      <c r="D31" s="44">
        <v>13</v>
      </c>
      <c r="E31" s="48" t="s">
        <v>83</v>
      </c>
      <c r="F31" s="49"/>
      <c r="G31" s="49"/>
      <c r="H31" s="49"/>
      <c r="I31" s="49"/>
      <c r="J31" s="49"/>
    </row>
    <row r="32" spans="1:10" s="43" customFormat="1" ht="10.5" customHeight="1">
      <c r="A32" s="41">
        <v>-8</v>
      </c>
      <c r="B32" s="52" t="str">
        <f>IF(C22=B21,B23,IF(C22=B23,B21,0))</f>
        <v>нет</v>
      </c>
      <c r="C32" s="41">
        <v>-11</v>
      </c>
      <c r="D32" s="55" t="str">
        <f>IF(D27=C26,C28,IF(D27=C28,C26,0))</f>
        <v>Плевако Дмитрий</v>
      </c>
      <c r="E32" s="53"/>
      <c r="F32" s="40"/>
      <c r="G32" s="53"/>
      <c r="H32" s="40"/>
      <c r="I32" s="40"/>
      <c r="J32" s="53" t="s">
        <v>4</v>
      </c>
    </row>
    <row r="33" spans="1:10" s="43" customFormat="1" ht="10.5" customHeight="1">
      <c r="A33" s="41"/>
      <c r="B33" s="44">
        <v>14</v>
      </c>
      <c r="C33" s="56" t="s">
        <v>88</v>
      </c>
      <c r="D33" s="41">
        <v>-13</v>
      </c>
      <c r="E33" s="52" t="str">
        <f>IF(E31=D30,D32,IF(E31=D32,D30,0))</f>
        <v>Плевако Дмитрий</v>
      </c>
      <c r="F33" s="52"/>
      <c r="G33" s="52"/>
      <c r="H33" s="52"/>
      <c r="I33" s="52"/>
      <c r="J33" s="52"/>
    </row>
    <row r="34" spans="1:10" s="43" customFormat="1" ht="10.5" customHeight="1">
      <c r="A34" s="41">
        <v>-9</v>
      </c>
      <c r="B34" s="55" t="str">
        <f>IF(C26=B25,B27,IF(C26=B27,B25,0))</f>
        <v>Лактионов Глеб</v>
      </c>
      <c r="C34" s="53" t="s">
        <v>7</v>
      </c>
      <c r="D34" s="41"/>
      <c r="E34" s="53"/>
      <c r="F34" s="40"/>
      <c r="G34" s="53"/>
      <c r="H34" s="40"/>
      <c r="I34" s="40"/>
      <c r="J34" s="53" t="s">
        <v>5</v>
      </c>
    </row>
    <row r="35" spans="1:10" s="43" customFormat="1" ht="10.5" customHeight="1">
      <c r="A35" s="41"/>
      <c r="B35" s="41">
        <v>-14</v>
      </c>
      <c r="C35" s="52" t="str">
        <f>IF(C33=B32,B34,IF(C33=B34,B32,0))</f>
        <v>нет</v>
      </c>
      <c r="D35" s="57"/>
      <c r="E35" s="57"/>
      <c r="F35" s="57"/>
      <c r="G35" s="57"/>
      <c r="H35" s="57"/>
      <c r="I35" s="40"/>
      <c r="J35" s="40"/>
    </row>
    <row r="36" spans="1:10" s="43" customFormat="1" ht="10.5" customHeight="1">
      <c r="A36" s="41"/>
      <c r="B36" s="41"/>
      <c r="C36" s="53" t="s">
        <v>9</v>
      </c>
      <c r="D36" s="41"/>
      <c r="E36" s="53"/>
      <c r="F36" s="40"/>
      <c r="G36" s="40"/>
      <c r="H36" s="40"/>
      <c r="I36" s="40"/>
      <c r="J36" s="40"/>
    </row>
    <row r="37" spans="1:13" ht="10.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1:13" ht="10.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</row>
    <row r="39" spans="1:13" ht="10.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1:13" ht="10.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1:13" ht="10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1:13" ht="10.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</row>
    <row r="43" spans="1:13" ht="10.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</row>
    <row r="44" spans="1:13" ht="10.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</row>
    <row r="45" spans="1:13" ht="10.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</row>
    <row r="46" spans="1:13" ht="10.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landscape" paperSize="9" scale="1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2009-07-04T12:39:43Z</cp:lastPrinted>
  <dcterms:created xsi:type="dcterms:W3CDTF">2008-02-03T08:28:10Z</dcterms:created>
  <dcterms:modified xsi:type="dcterms:W3CDTF">2009-07-05T21:25:36Z</dcterms:modified>
  <cp:category/>
  <cp:version/>
  <cp:contentType/>
  <cp:contentStatus/>
</cp:coreProperties>
</file>